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<sst xmlns="http://schemas.openxmlformats.org/spreadsheetml/2006/main" count="70" uniqueCount="62">
  <si>
    <t>附件12：</t>
  </si>
  <si>
    <t>绩效目标自评表</t>
  </si>
  <si>
    <t>（2020年度）</t>
  </si>
  <si>
    <t>项目名称</t>
  </si>
  <si>
    <t>项目管理费</t>
  </si>
  <si>
    <t>项目负责人及电话</t>
  </si>
  <si>
    <t>王志绪（17767555618）</t>
  </si>
  <si>
    <t>主管部门</t>
  </si>
  <si>
    <t>英吉沙县扶贫开发领导小组办公室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</si>
  <si>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</si>
  <si>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</si>
  <si>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</si>
  <si>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</si>
  <si>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</si>
  <si>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</si>
  <si>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</si>
  <si>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</si>
  <si>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</si>
  <si>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</si>
  <si>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</si>
  <si>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</si>
  <si>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</si>
  <si>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>项目资金149.13万元用于扶贫规划编制、实施项目编制、项目组织、项目评估、论证、调研、检查验收、成果宣传、档案管理、项目公告公示等方面的经费开支,项目的实施可有效提升扶贫项目安排精准、资金使用精准，促进项目切实落地实施；巩固贫困户对受益项目以及各项惠民、扶贫政策的知晓度；推进各项脱贫攻坚及扶贫项目工作有序开展.</t>
  </si>
  <si>
    <t>中央财政专项扶贫资金项目149.13万元的项目管理。以用于扶贫规划编制、实施项目编制、项目组织、项目评估、论证、调研、检查验收、成果宣传、档案管理、项目公告公示等方面的经费开支，通过该项目实施，促进扶贫工作良好推进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</si>
  <si>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</si>
  <si>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</si>
  <si>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</si>
  <si>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</si>
  <si>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</si>
  <si>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</si>
  <si>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</si>
  <si>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</si>
  <si>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</si>
  <si>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提供保障项目数量（≥个）</t>
  </si>
  <si>
    <t>≥32个</t>
  </si>
  <si>
    <t>32个</t>
  </si>
  <si>
    <t>质量指标</t>
  </si>
  <si>
    <t>项目管理合格率（%）</t>
  </si>
  <si>
    <t>=100%</t>
  </si>
  <si>
    <t>时效指标</t>
  </si>
  <si>
    <t>项目计划开始时间</t>
  </si>
  <si>
    <t>=2020.1</t>
  </si>
  <si>
    <t>项目计划结束时间</t>
  </si>
  <si>
    <t>=2020.12</t>
  </si>
  <si>
    <t>资金支付及时率（%）</t>
  </si>
  <si>
    <t>成本指标</t>
  </si>
  <si>
    <t>项目实施成本（≤万元）</t>
  </si>
  <si>
    <t>≤149.13万元</t>
  </si>
  <si>
    <t>149.13万元</t>
  </si>
  <si>
    <t>效益指标（30分）</t>
  </si>
  <si>
    <t>可持续影响指标</t>
  </si>
  <si>
    <t>保障项目发挥效益年限（≥年）</t>
  </si>
  <si>
    <t>≥3年</t>
  </si>
  <si>
    <t>3年</t>
  </si>
  <si>
    <t>社会效益指标</t>
  </si>
  <si>
    <t>促进扶贫工作良好推进</t>
  </si>
  <si>
    <t>满意度指标（10分）</t>
  </si>
  <si>
    <t>服务对象满意度指标</t>
  </si>
  <si>
    <t>项目涉及项目实施乡镇满意度（≥%）</t>
  </si>
  <si>
    <t>≥95%</t>
  </si>
  <si>
    <t>项目涉及项目实施行业单位满意度（≥%）</t>
  </si>
  <si>
    <t>总      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</si>
</sst>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);[Red]\(0.00\)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7" fillId="2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0" fontId="1" fillId="0" borderId="3" xfId="1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90" zoomScaleNormal="90" topLeftCell="A13" workbookViewId="0">
      <selection activeCell="L12" sqref="L12"/>
    </sheetView>
  </sheetViews>
  <sheetFormatPr defaultColWidth="9" defaultRowHeight="13.5"/>
  <cols>
    <col min="1" max="1" width="6.75" customWidth="1"/>
    <col min="2" max="2" width="10.5" customWidth="1"/>
    <col min="3" max="3" width="13.3833333333333" customWidth="1"/>
    <col min="4" max="4" width="33" customWidth="1"/>
    <col min="5" max="5" width="12.1333333333333" customWidth="1"/>
    <col min="6" max="6" width="14.3" customWidth="1"/>
    <col min="7" max="7" width="13.25" customWidth="1"/>
    <col min="8" max="8" width="8.38333333333333" customWidth="1"/>
    <col min="9" max="9" width="9.63333333333333" customWidth="1"/>
    <col min="10" max="10" width="23.3833333333333" customWidth="1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30"/>
    </row>
    <row r="4" ht="40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44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ht="39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ht="42" customHeight="1" spans="1:10">
      <c r="A7" s="7"/>
      <c r="B7" s="7"/>
      <c r="C7" s="7"/>
      <c r="D7" s="7" t="s">
        <v>16</v>
      </c>
      <c r="E7" s="9">
        <v>149.13</v>
      </c>
      <c r="F7" s="10">
        <v>149.13</v>
      </c>
      <c r="G7" s="11"/>
      <c r="H7" s="12">
        <v>10</v>
      </c>
      <c r="I7" s="31">
        <v>1</v>
      </c>
      <c r="J7" s="28">
        <v>10</v>
      </c>
    </row>
    <row r="8" ht="38" customHeight="1" spans="1:10">
      <c r="A8" s="7"/>
      <c r="B8" s="7"/>
      <c r="C8" s="7"/>
      <c r="D8" s="7" t="s">
        <v>17</v>
      </c>
      <c r="E8" s="9">
        <v>149.13</v>
      </c>
      <c r="F8" s="10">
        <v>149.13</v>
      </c>
      <c r="G8" s="11"/>
      <c r="H8" s="13"/>
      <c r="I8" s="31"/>
      <c r="J8" s="32"/>
    </row>
    <row r="9" ht="40" customHeight="1" spans="1:10">
      <c r="A9" s="7"/>
      <c r="B9" s="7"/>
      <c r="C9" s="7"/>
      <c r="D9" s="7" t="s">
        <v>18</v>
      </c>
      <c r="E9" s="14">
        <v>0</v>
      </c>
      <c r="F9" s="15">
        <v>0</v>
      </c>
      <c r="G9" s="16"/>
      <c r="H9" s="8"/>
      <c r="I9" s="8"/>
      <c r="J9" s="32"/>
    </row>
    <row r="10" ht="42" customHeight="1" spans="1:10">
      <c r="A10" s="17" t="s">
        <v>19</v>
      </c>
      <c r="B10" s="7" t="s">
        <v>20</v>
      </c>
      <c r="C10" s="7"/>
      <c r="D10" s="7"/>
      <c r="E10" s="7"/>
      <c r="F10" s="7" t="s">
        <v>21</v>
      </c>
      <c r="G10" s="7"/>
      <c r="H10" s="7"/>
      <c r="I10" s="7"/>
      <c r="J10" s="7"/>
    </row>
    <row r="11" ht="116" customHeight="1" spans="1:10">
      <c r="A11" s="18"/>
      <c r="B11" s="19" t="s">
        <v>22</v>
      </c>
      <c r="C11" s="19"/>
      <c r="D11" s="19"/>
      <c r="E11" s="19"/>
      <c r="F11" s="6" t="s">
        <v>23</v>
      </c>
      <c r="G11" s="6"/>
      <c r="H11" s="6"/>
      <c r="I11" s="6"/>
      <c r="J11" s="6"/>
    </row>
    <row r="12" ht="42" customHeight="1" spans="1:10">
      <c r="A12" s="17" t="s">
        <v>24</v>
      </c>
      <c r="B12" s="7" t="s">
        <v>25</v>
      </c>
      <c r="C12" s="7" t="s">
        <v>26</v>
      </c>
      <c r="D12" s="7" t="s">
        <v>27</v>
      </c>
      <c r="E12" s="7" t="s">
        <v>13</v>
      </c>
      <c r="F12" s="20" t="s">
        <v>28</v>
      </c>
      <c r="G12" s="20" t="s">
        <v>29</v>
      </c>
      <c r="H12" s="20" t="s">
        <v>15</v>
      </c>
      <c r="I12" s="20" t="s">
        <v>30</v>
      </c>
      <c r="J12" s="20"/>
    </row>
    <row r="13" ht="52" customHeight="1" spans="1:10">
      <c r="A13" s="18"/>
      <c r="B13" s="6" t="s">
        <v>31</v>
      </c>
      <c r="C13" s="6" t="s">
        <v>32</v>
      </c>
      <c r="D13" s="6" t="s">
        <v>33</v>
      </c>
      <c r="E13" s="14">
        <v>8</v>
      </c>
      <c r="F13" s="6" t="s">
        <v>34</v>
      </c>
      <c r="G13" s="13" t="s">
        <v>35</v>
      </c>
      <c r="H13" s="21">
        <f>IFERROR(LOOKUP(2^100,--MID(G13,MIN(FIND({1,2,3,4,5,6,7,8,9,0},G13&amp;1234567890,1)),ROW($1:$22))),"没有数字")/IFERROR(LOOKUP(2^100,--MID(F13,MIN(FIND({1,2,3,4,5,6,7,8,9,0},F13&amp;1234567890,1)),ROW($1:$22))),"没有数字")*E13</f>
        <v>8</v>
      </c>
      <c r="I13" s="20"/>
      <c r="J13" s="20"/>
    </row>
    <row r="14" ht="49" customHeight="1" spans="1:10">
      <c r="A14" s="18"/>
      <c r="B14" s="13"/>
      <c r="C14" s="6" t="s">
        <v>36</v>
      </c>
      <c r="D14" s="6" t="s">
        <v>37</v>
      </c>
      <c r="E14" s="14">
        <v>8</v>
      </c>
      <c r="F14" s="22" t="s">
        <v>38</v>
      </c>
      <c r="G14" s="23">
        <v>1</v>
      </c>
      <c r="H14" s="21">
        <f>IFERROR(LOOKUP(2^100,--MID(G14,MIN(FIND({1,2,3,4,5,6,7,8,9,0},G14&amp;1234567890,1)),ROW($1:$22))),"没有数字")/IFERROR(LOOKUP(2^100,--MID(F14,MIN(FIND({1,2,3,4,5,6,7,8,9,0},F14&amp;1234567890,1)),ROW($1:$22))),"没有数字")*E14</f>
        <v>8</v>
      </c>
      <c r="I14" s="20"/>
      <c r="J14" s="20"/>
    </row>
    <row r="15" ht="45" customHeight="1" spans="1:10">
      <c r="A15" s="18"/>
      <c r="B15" s="13"/>
      <c r="C15" s="6" t="s">
        <v>39</v>
      </c>
      <c r="D15" s="6" t="s">
        <v>40</v>
      </c>
      <c r="E15" s="14">
        <v>8</v>
      </c>
      <c r="F15" s="22" t="s">
        <v>41</v>
      </c>
      <c r="G15" s="22" t="s">
        <v>41</v>
      </c>
      <c r="H15" s="21">
        <f>IFERROR(LOOKUP(2^100,--MID(G15,MIN(FIND({1,2,3,4,5,6,7,8,9,0},G15&amp;1234567890,1)),ROW($1:$22))),"没有数字")/IFERROR(LOOKUP(2^100,--MID(F15,MIN(FIND({1,2,3,4,5,6,7,8,9,0},F15&amp;1234567890,1)),ROW($1:$22))),"没有数字")*E15</f>
        <v>8</v>
      </c>
      <c r="I15" s="20"/>
      <c r="J15" s="20"/>
    </row>
    <row r="16" ht="45" customHeight="1" spans="1:10">
      <c r="A16" s="18"/>
      <c r="B16" s="13"/>
      <c r="C16" s="13"/>
      <c r="D16" s="6" t="s">
        <v>42</v>
      </c>
      <c r="E16" s="14">
        <v>8</v>
      </c>
      <c r="F16" s="22" t="s">
        <v>43</v>
      </c>
      <c r="G16" s="22" t="s">
        <v>43</v>
      </c>
      <c r="H16" s="21">
        <f>IFERROR(LOOKUP(2^100,--MID(G16,MIN(FIND({1,2,3,4,5,6,7,8,9,0},G16&amp;1234567890,1)),ROW($1:$22))),"没有数字")/IFERROR(LOOKUP(2^100,--MID(F16,MIN(FIND({1,2,3,4,5,6,7,8,9,0},F16&amp;1234567890,1)),ROW($1:$22))),"没有数字")*E16</f>
        <v>8</v>
      </c>
      <c r="I16" s="33"/>
      <c r="J16" s="34"/>
    </row>
    <row r="17" ht="51" customHeight="1" spans="1:10">
      <c r="A17" s="18"/>
      <c r="B17" s="13"/>
      <c r="C17" s="13"/>
      <c r="D17" s="6" t="s">
        <v>44</v>
      </c>
      <c r="E17" s="14">
        <v>9</v>
      </c>
      <c r="F17" s="22" t="s">
        <v>38</v>
      </c>
      <c r="G17" s="23">
        <v>1</v>
      </c>
      <c r="H17" s="21">
        <f>IFERROR(LOOKUP(2^100,--MID(G17,MIN(FIND({1,2,3,4,5,6,7,8,9,0},G17&amp;1234567890,1)),ROW($1:$22))),"没有数字")/IFERROR(LOOKUP(2^100,--MID(F17,MIN(FIND({1,2,3,4,5,6,7,8,9,0},F17&amp;1234567890,1)),ROW($1:$22))),"没有数字")*E17</f>
        <v>9</v>
      </c>
      <c r="I17" s="20"/>
      <c r="J17" s="20"/>
    </row>
    <row r="18" ht="47" customHeight="1" spans="1:10">
      <c r="A18" s="18"/>
      <c r="B18" s="13"/>
      <c r="C18" s="6" t="s">
        <v>45</v>
      </c>
      <c r="D18" s="6" t="s">
        <v>46</v>
      </c>
      <c r="E18" s="14">
        <v>9</v>
      </c>
      <c r="F18" s="6" t="s">
        <v>47</v>
      </c>
      <c r="G18" s="23" t="s">
        <v>48</v>
      </c>
      <c r="H18" s="21">
        <f>IFERROR(LOOKUP(2^100,--MID(G18,MIN(FIND({1,2,3,4,5,6,7,8,9,0},G18&amp;1234567890,1)),ROW($1:$22))),"没有数字")/IFERROR(LOOKUP(2^100,--MID(F18,MIN(FIND({1,2,3,4,5,6,7,8,9,0},F18&amp;1234567890,1)),ROW($1:$22))),"没有数字")*E18</f>
        <v>9</v>
      </c>
      <c r="I18" s="33"/>
      <c r="J18" s="34"/>
    </row>
    <row r="19" ht="49" customHeight="1" spans="1:10">
      <c r="A19" s="18"/>
      <c r="B19" s="6" t="s">
        <v>49</v>
      </c>
      <c r="C19" s="6" t="s">
        <v>50</v>
      </c>
      <c r="D19" s="6" t="s">
        <v>51</v>
      </c>
      <c r="E19" s="14">
        <v>10</v>
      </c>
      <c r="F19" s="6" t="s">
        <v>52</v>
      </c>
      <c r="G19" s="24" t="s">
        <v>53</v>
      </c>
      <c r="H19" s="21">
        <f>IFERROR(LOOKUP(2^100,--MID(G19,MIN(FIND({1,2,3,4,5,6,7,8,9,0},G19&amp;1234567890,1)),ROW($1:$22))),"没有数字")/IFERROR(LOOKUP(2^100,--MID(F19,MIN(FIND({1,2,3,4,5,6,7,8,9,0},F19&amp;1234567890,1)),ROW($1:$22))),"没有数字")*E19</f>
        <v>10</v>
      </c>
      <c r="I19" s="24"/>
      <c r="J19" s="24"/>
    </row>
    <row r="20" ht="50" customHeight="1" spans="1:10">
      <c r="A20" s="18"/>
      <c r="B20" s="6"/>
      <c r="C20" s="6" t="s">
        <v>54</v>
      </c>
      <c r="D20" s="6" t="s">
        <v>55</v>
      </c>
      <c r="E20" s="14">
        <v>20</v>
      </c>
      <c r="F20" s="22" t="s">
        <v>38</v>
      </c>
      <c r="G20" s="23">
        <v>1</v>
      </c>
      <c r="H20" s="21">
        <f>IFERROR(LOOKUP(2^100,--MID(G20,MIN(FIND({1,2,3,4,5,6,7,8,9,0},G20&amp;1234567890,1)),ROW($1:$22))),"没有数字")/IFERROR(LOOKUP(2^100,--MID(F20,MIN(FIND({1,2,3,4,5,6,7,8,9,0},F20&amp;1234567890,1)),ROW($1:$22))),"没有数字")*E20</f>
        <v>20</v>
      </c>
      <c r="I20" s="24"/>
      <c r="J20" s="24"/>
    </row>
    <row r="21" ht="48" customHeight="1" spans="1:10">
      <c r="A21" s="18"/>
      <c r="B21" s="25" t="s">
        <v>56</v>
      </c>
      <c r="C21" s="6" t="s">
        <v>57</v>
      </c>
      <c r="D21" s="6" t="s">
        <v>58</v>
      </c>
      <c r="E21" s="14">
        <v>5</v>
      </c>
      <c r="F21" s="6" t="s">
        <v>59</v>
      </c>
      <c r="G21" s="23">
        <v>1</v>
      </c>
      <c r="H21" s="21">
        <v>5</v>
      </c>
      <c r="I21" s="35"/>
      <c r="J21" s="36"/>
    </row>
    <row r="22" ht="60" customHeight="1" spans="1:10">
      <c r="A22" s="18"/>
      <c r="B22" s="26"/>
      <c r="C22" s="6"/>
      <c r="D22" s="6" t="s">
        <v>60</v>
      </c>
      <c r="E22" s="14">
        <v>5</v>
      </c>
      <c r="F22" s="24" t="s">
        <v>59</v>
      </c>
      <c r="G22" s="23">
        <v>1</v>
      </c>
      <c r="H22" s="21">
        <v>5</v>
      </c>
      <c r="I22" s="20"/>
      <c r="J22" s="20"/>
    </row>
    <row r="23" ht="50" customHeight="1" spans="1:10">
      <c r="A23" s="27" t="s">
        <v>61</v>
      </c>
      <c r="B23" s="27"/>
      <c r="C23" s="27"/>
      <c r="D23" s="27"/>
      <c r="E23" s="28">
        <f>SUM(E13:E22)+H7</f>
        <v>100</v>
      </c>
      <c r="F23" s="29"/>
      <c r="G23" s="29"/>
      <c r="H23" s="21">
        <f>SUM(H13:H22)+J7</f>
        <v>100</v>
      </c>
      <c r="I23" s="37"/>
      <c r="J23" s="37"/>
    </row>
    <row r="24" ht="14.25" customHeight="1"/>
  </sheetData>
  <mergeCells count="39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23:D23"/>
    <mergeCell ref="F23:G23"/>
    <mergeCell ref="I23:J23"/>
    <mergeCell ref="A10:A11"/>
    <mergeCell ref="A12:A22"/>
    <mergeCell ref="B13:B18"/>
    <mergeCell ref="B19:B20"/>
    <mergeCell ref="B21:B22"/>
    <mergeCell ref="C15:C17"/>
    <mergeCell ref="C21:C22"/>
    <mergeCell ref="A6:C9"/>
  </mergeCells>
  <printOptions horizontalCentered="1"/>
  <pageMargins left="0.707638888888889" right="0.707638888888889" top="0.4" bottom="0.3" header="0.16875" footer="0.16875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陌陌</cp:lastModifiedBy>
  <dcterms:created xsi:type="dcterms:W3CDTF">2006-09-16T00:00:00Z</dcterms:created>
  <cp:lastPrinted>2020-11-18T13:18:00Z</cp:lastPrinted>
  <dcterms:modified xsi:type="dcterms:W3CDTF">2021-01-14T09:20:17Z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</Properties>
</file>