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2" sheetId="2" r:id="rId1"/>
    <sheet name="Sheet3" sheetId="3" r:id="rId2"/>
  </sheets>
  <definedNames>
    <definedName name="_xlnm._FilterDatabase" localSheetId="0" hidden="1">Sheet2!$A$4:$BT$45</definedName>
  </definedNames>
  <calcPr calcId="144525"/>
</workbook>
</file>

<file path=xl/sharedStrings.xml><?xml version="1.0" encoding="utf-8"?>
<sst xmlns="http://schemas.openxmlformats.org/spreadsheetml/2006/main" count="159" uniqueCount="92">
  <si>
    <t>2023年脱贫县统筹整合涉农资金统计表</t>
  </si>
  <si>
    <t>序号</t>
  </si>
  <si>
    <t>县市</t>
  </si>
  <si>
    <t>总计</t>
  </si>
  <si>
    <t>中央资金</t>
  </si>
  <si>
    <t>自治区资金</t>
  </si>
  <si>
    <t>地（州、市）配套资金</t>
  </si>
  <si>
    <t>县（市、区）配套资金</t>
  </si>
  <si>
    <t>中央资金小计</t>
  </si>
  <si>
    <t>1.中央财政衔接推进乡村振兴补助资金</t>
  </si>
  <si>
    <t>2.水利发展资金</t>
  </si>
  <si>
    <t>3.粮油生产保障资金（支持粮油等重点作物绿色高产高效部分）</t>
  </si>
  <si>
    <t>4.农业产业发展资金（支持畜牧业发展部分）</t>
  </si>
  <si>
    <t>5.农业经营主体能力提升资金（支持高素质农民培育、基层农技推广体系改革与建设部分）</t>
  </si>
  <si>
    <t>6.林业草原改革发展资金（不含退耕还林还草、非国有林生态保护补偿、林长制督查考核奖励和相关试点资金）</t>
  </si>
  <si>
    <t>7.耕地建设与利用资金（支持高标准农田建设、耕地质量提升部分）</t>
  </si>
  <si>
    <t>8.农村综合改革转移支付</t>
  </si>
  <si>
    <t>9.林业草原生态保护恢复资金（支持其他自然保护地、国家重点野生动植物等保护部分）</t>
  </si>
  <si>
    <t>10.农村环境整治资金</t>
  </si>
  <si>
    <t>11.车辆购置税收入补助地方用于一般公路建设项目资金（支持农村公路部分）</t>
  </si>
  <si>
    <t>12.农村危房改造补助资金</t>
  </si>
  <si>
    <t>13.中央专项彩票公益金支持欠发达革命老区乡村振兴资金</t>
  </si>
  <si>
    <t>14.常规产粮大县奖励资金</t>
  </si>
  <si>
    <t>15.生猪（牛羊）调出大县奖励资金（省级统筹部分）</t>
  </si>
  <si>
    <t>16.农业生态资源保护资金（支持农作物秸秆综合利用、渔业资源保护部分）</t>
  </si>
  <si>
    <t>17.旅游发展基金</t>
  </si>
  <si>
    <t>18.中央预算内投资用于“三农”建设部分（不包括国家水网骨干工程、水安全保障工程、气象基础设施、农村电网巩固提升工程、生态保护和修复方面的支出）</t>
  </si>
  <si>
    <t>自治区资金小计</t>
  </si>
  <si>
    <t>1.自治区财政衔接推进乡村振兴补助资金</t>
  </si>
  <si>
    <t>2.自治区水利发展资金</t>
  </si>
  <si>
    <t>3.自治区农业生产发展资金</t>
  </si>
  <si>
    <t>4.自治区畜牧业生产发展资金</t>
  </si>
  <si>
    <t>5.自治区农业技术推广与服务补助资金</t>
  </si>
  <si>
    <t>6.自治区林业补助资金</t>
  </si>
  <si>
    <t>7.自治区农田建设补助资金</t>
  </si>
  <si>
    <t>8.自治区农村综合改革转移支付</t>
  </si>
  <si>
    <t>9.农村危房改造补助资金</t>
  </si>
  <si>
    <t>10.自治区农村环境整治资金</t>
  </si>
  <si>
    <t>11.彩票公益金</t>
  </si>
  <si>
    <t>12.旅游发展资金</t>
  </si>
  <si>
    <t>13.自治区安排基本建设投资用于“三农”部分(不包括国家水网骨干工程、水安全保障工程、气象基础设施、农村电网巩固提升工程、生态保护和修复方面的支出)</t>
  </si>
  <si>
    <t>下达数</t>
  </si>
  <si>
    <t>报备数</t>
  </si>
  <si>
    <t>一</t>
  </si>
  <si>
    <t>阿克苏地区</t>
  </si>
  <si>
    <t>柯坪县</t>
  </si>
  <si>
    <t>乌什县</t>
  </si>
  <si>
    <t>二</t>
  </si>
  <si>
    <t>阿勒泰地区</t>
  </si>
  <si>
    <t>吉木乃县</t>
  </si>
  <si>
    <t>青河县</t>
  </si>
  <si>
    <t>三</t>
  </si>
  <si>
    <t>哈密市</t>
  </si>
  <si>
    <t>巴里坤县</t>
  </si>
  <si>
    <t>四</t>
  </si>
  <si>
    <t>和田地区</t>
  </si>
  <si>
    <t>策勒县</t>
  </si>
  <si>
    <t>和田市</t>
  </si>
  <si>
    <t>和田县</t>
  </si>
  <si>
    <t>洛浦县</t>
  </si>
  <si>
    <t>民丰县</t>
  </si>
  <si>
    <t>墨玉县</t>
  </si>
  <si>
    <t>皮山县</t>
  </si>
  <si>
    <t>于田县</t>
  </si>
  <si>
    <t>五</t>
  </si>
  <si>
    <t>喀什地区</t>
  </si>
  <si>
    <t>1</t>
  </si>
  <si>
    <t>巴楚县</t>
  </si>
  <si>
    <t>伽师县</t>
  </si>
  <si>
    <t>喀什市</t>
  </si>
  <si>
    <t>麦盖提县</t>
  </si>
  <si>
    <t>莎车县</t>
  </si>
  <si>
    <t>疏附县</t>
  </si>
  <si>
    <t>疏勒县</t>
  </si>
  <si>
    <t>塔什库尔干县</t>
  </si>
  <si>
    <t>叶城县</t>
  </si>
  <si>
    <t>英吉沙县</t>
  </si>
  <si>
    <t>岳普湖县</t>
  </si>
  <si>
    <t>泽普县</t>
  </si>
  <si>
    <t>六</t>
  </si>
  <si>
    <t>克州</t>
  </si>
  <si>
    <t>阿合奇县</t>
  </si>
  <si>
    <t>阿克陶县</t>
  </si>
  <si>
    <t>阿图什市</t>
  </si>
  <si>
    <t>乌恰县</t>
  </si>
  <si>
    <t>七</t>
  </si>
  <si>
    <t>塔城地区</t>
  </si>
  <si>
    <t>托里县</t>
  </si>
  <si>
    <t>八</t>
  </si>
  <si>
    <t>伊犁州</t>
  </si>
  <si>
    <t>察布查尔县</t>
  </si>
  <si>
    <t>尼勒克县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</si>
</sst>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0_ "/>
    <numFmt numFmtId="178" formatCode="0_ "/>
    <numFmt numFmtId="179" formatCode="0.0_ "/>
  </numFmts>
  <fonts count="3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name val="方正小标宋简体"/>
      <charset val="134"/>
    </font>
    <font>
      <b/>
      <sz val="11"/>
      <name val="方正小标宋简体"/>
      <charset val="134"/>
    </font>
    <font>
      <b/>
      <sz val="12"/>
      <name val="方正小标宋简体"/>
      <charset val="134"/>
    </font>
    <font>
      <b/>
      <sz val="10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indexed="8"/>
      <name val="Times New Roman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name val="方正小标宋简体"/>
      <charset val="134"/>
    </font>
    <font>
      <b/>
      <sz val="11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7" applyNumberFormat="0" applyAlignment="0" applyProtection="0">
      <alignment vertical="center"/>
    </xf>
    <xf numFmtId="0" fontId="33" fillId="11" borderId="3" applyNumberFormat="0" applyAlignment="0" applyProtection="0">
      <alignment vertical="center"/>
    </xf>
    <xf numFmtId="0" fontId="34" fillId="12" borderId="8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10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11" fillId="0" borderId="1" xfId="49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3" fillId="0" borderId="1" xfId="49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178" fontId="10" fillId="0" borderId="1" xfId="49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 shrinkToFit="1"/>
    </xf>
    <xf numFmtId="176" fontId="16" fillId="0" borderId="1" xfId="49" applyNumberFormat="1" applyFont="1" applyFill="1" applyBorder="1" applyAlignment="1">
      <alignment horizontal="center" vertical="center" wrapText="1"/>
    </xf>
    <xf numFmtId="176" fontId="17" fillId="0" borderId="1" xfId="49" applyNumberFormat="1" applyFont="1" applyFill="1" applyBorder="1" applyAlignment="1">
      <alignment horizontal="center" vertical="center" wrapText="1"/>
    </xf>
    <xf numFmtId="176" fontId="11" fillId="0" borderId="1" xfId="49" applyNumberFormat="1" applyFont="1" applyFill="1" applyBorder="1" applyAlignment="1">
      <alignment horizontal="center" vertical="center" wrapText="1"/>
    </xf>
    <xf numFmtId="179" fontId="10" fillId="0" borderId="1" xfId="49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 shrinkToFit="1"/>
    </xf>
    <xf numFmtId="178" fontId="17" fillId="0" borderId="1" xfId="49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0" fontId="18" fillId="0" borderId="1" xfId="49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1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BT49"/>
  <sheetViews>
    <sheetView tabSelected="1" workbookViewId="0">
      <pane xSplit="2" ySplit="21" topLeftCell="C32" activePane="bottomRight" state="frozen"/>
      <selection/>
      <selection pane="topRight"/>
      <selection pane="bottomLeft"/>
      <selection pane="bottomRight" activeCell="AQ3" sqref="AQ3:AR3"/>
    </sheetView>
  </sheetViews>
  <sheetFormatPr defaultColWidth="9" defaultRowHeight="13.5"/>
  <cols>
    <col min="1" max="1" width="4.375" style="2" customWidth="1"/>
    <col min="2" max="2" width="5.75" style="2" customWidth="1"/>
    <col min="3" max="3" width="11.375" style="2" customWidth="1"/>
    <col min="4" max="4" width="11.875" style="2" customWidth="1"/>
    <col min="5" max="5" width="10" style="2" customWidth="1"/>
    <col min="6" max="6" width="10.4416666666667" style="2" customWidth="1"/>
    <col min="7" max="7" width="7.25" style="2" customWidth="1"/>
    <col min="8" max="8" width="7.5" style="2" customWidth="1"/>
    <col min="9" max="9" width="4.5" style="2" customWidth="1"/>
    <col min="10" max="12" width="2.5" style="2" customWidth="1"/>
    <col min="13" max="13" width="4.375" style="2" customWidth="1"/>
    <col min="14" max="14" width="2.5" style="2" customWidth="1"/>
    <col min="15" max="15" width="4.5" style="2" customWidth="1"/>
    <col min="16" max="16" width="4" style="2" customWidth="1"/>
    <col min="17" max="17" width="8.125" style="2" customWidth="1"/>
    <col min="18" max="18" width="2.25" style="2" customWidth="1"/>
    <col min="19" max="19" width="5.625" style="2" customWidth="1"/>
    <col min="20" max="20" width="2.875" style="2" customWidth="1"/>
    <col min="21" max="22" width="4.875" style="2" customWidth="1"/>
    <col min="23" max="23" width="4.375" style="2" customWidth="1"/>
    <col min="24" max="24" width="3" style="2" customWidth="1"/>
    <col min="25" max="25" width="4.375" style="2" customWidth="1"/>
    <col min="26" max="26" width="2.25" style="2" customWidth="1"/>
    <col min="27" max="27" width="5.625" style="2" customWidth="1"/>
    <col min="28" max="29" width="4" style="2" customWidth="1"/>
    <col min="30" max="32" width="2.25" style="2" customWidth="1"/>
    <col min="33" max="33" width="6.25" style="2" customWidth="1"/>
    <col min="34" max="34" width="5.5" style="2" customWidth="1"/>
    <col min="35" max="35" width="4" style="2" customWidth="1"/>
    <col min="36" max="37" width="3.5" style="2" customWidth="1"/>
    <col min="38" max="41" width="2.5" style="2" customWidth="1"/>
    <col min="42" max="42" width="3.5" style="2" customWidth="1"/>
    <col min="43" max="43" width="9.25" style="2" customWidth="1"/>
    <col min="44" max="44" width="7" style="2" customWidth="1"/>
    <col min="45" max="46" width="5.5" style="2" customWidth="1"/>
    <col min="47" max="48" width="2.375" style="2" customWidth="1"/>
    <col min="49" max="49" width="3.75" style="2" customWidth="1"/>
    <col min="50" max="50" width="2.375" style="2" customWidth="1"/>
    <col min="51" max="51" width="3.625" style="2" customWidth="1"/>
    <col min="52" max="54" width="2.375" style="2" customWidth="1"/>
    <col min="55" max="55" width="5.25" style="2" customWidth="1"/>
    <col min="56" max="56" width="2.625" style="2" customWidth="1"/>
    <col min="57" max="57" width="5.5" style="2" customWidth="1"/>
    <col min="58" max="58" width="2.25" style="2" customWidth="1"/>
    <col min="59" max="60" width="4.5" style="2" customWidth="1"/>
    <col min="61" max="62" width="2.25" style="2" customWidth="1"/>
    <col min="63" max="63" width="3.5" style="2" customWidth="1"/>
    <col min="64" max="64" width="2.5" style="2" customWidth="1"/>
    <col min="65" max="66" width="3.5" style="2" customWidth="1"/>
    <col min="67" max="67" width="4.25" style="2" customWidth="1"/>
    <col min="68" max="68" width="2.875" style="2" customWidth="1"/>
    <col min="69" max="69" width="4.25" style="2" customWidth="1"/>
    <col min="70" max="70" width="3.125" style="2" customWidth="1"/>
    <col min="71" max="72" width="3.25" style="2" customWidth="1"/>
    <col min="73" max="16384" width="9" style="2"/>
  </cols>
  <sheetData>
    <row r="1" ht="105" customHeight="1" spans="1:7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ht="105" customHeight="1" spans="1:72">
      <c r="A2" s="4" t="s">
        <v>1</v>
      </c>
      <c r="B2" s="4" t="s">
        <v>2</v>
      </c>
      <c r="C2" s="4" t="s">
        <v>3</v>
      </c>
      <c r="D2" s="4"/>
      <c r="E2" s="5" t="s">
        <v>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30" t="s">
        <v>5</v>
      </c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3" t="s">
        <v>6</v>
      </c>
      <c r="BT2" s="33" t="s">
        <v>7</v>
      </c>
    </row>
    <row r="3" ht="295" customHeight="1" spans="1:72">
      <c r="A3" s="4"/>
      <c r="B3" s="4"/>
      <c r="C3" s="4"/>
      <c r="D3" s="4"/>
      <c r="E3" s="4" t="s">
        <v>8</v>
      </c>
      <c r="F3" s="4"/>
      <c r="G3" s="6" t="s">
        <v>9</v>
      </c>
      <c r="H3" s="6"/>
      <c r="I3" s="6" t="s">
        <v>10</v>
      </c>
      <c r="J3" s="6"/>
      <c r="K3" s="6" t="s">
        <v>11</v>
      </c>
      <c r="L3" s="6"/>
      <c r="M3" s="6" t="s">
        <v>12</v>
      </c>
      <c r="N3" s="6"/>
      <c r="O3" s="6" t="s">
        <v>13</v>
      </c>
      <c r="P3" s="6"/>
      <c r="Q3" s="6" t="s">
        <v>14</v>
      </c>
      <c r="R3" s="6"/>
      <c r="S3" s="6" t="s">
        <v>15</v>
      </c>
      <c r="T3" s="6"/>
      <c r="U3" s="6" t="s">
        <v>16</v>
      </c>
      <c r="V3" s="6"/>
      <c r="W3" s="6" t="s">
        <v>17</v>
      </c>
      <c r="X3" s="6"/>
      <c r="Y3" s="6" t="s">
        <v>18</v>
      </c>
      <c r="Z3" s="6"/>
      <c r="AA3" s="6" t="s">
        <v>19</v>
      </c>
      <c r="AB3" s="6"/>
      <c r="AC3" s="6" t="s">
        <v>20</v>
      </c>
      <c r="AD3" s="6"/>
      <c r="AE3" s="6" t="s">
        <v>21</v>
      </c>
      <c r="AF3" s="6"/>
      <c r="AG3" s="6" t="s">
        <v>22</v>
      </c>
      <c r="AH3" s="6"/>
      <c r="AI3" s="6" t="s">
        <v>23</v>
      </c>
      <c r="AJ3" s="6"/>
      <c r="AK3" s="6" t="s">
        <v>24</v>
      </c>
      <c r="AL3" s="6"/>
      <c r="AM3" s="6" t="s">
        <v>25</v>
      </c>
      <c r="AN3" s="6"/>
      <c r="AO3" s="6" t="s">
        <v>26</v>
      </c>
      <c r="AP3" s="6"/>
      <c r="AQ3" s="6" t="s">
        <v>27</v>
      </c>
      <c r="AR3" s="6"/>
      <c r="AS3" s="6" t="s">
        <v>28</v>
      </c>
      <c r="AT3" s="6"/>
      <c r="AU3" s="6" t="s">
        <v>29</v>
      </c>
      <c r="AV3" s="6"/>
      <c r="AW3" s="6" t="s">
        <v>30</v>
      </c>
      <c r="AX3" s="6"/>
      <c r="AY3" s="6" t="s">
        <v>31</v>
      </c>
      <c r="AZ3" s="6"/>
      <c r="BA3" s="6" t="s">
        <v>32</v>
      </c>
      <c r="BB3" s="6"/>
      <c r="BC3" s="6" t="s">
        <v>33</v>
      </c>
      <c r="BD3" s="6"/>
      <c r="BE3" s="6" t="s">
        <v>34</v>
      </c>
      <c r="BF3" s="6"/>
      <c r="BG3" s="6" t="s">
        <v>35</v>
      </c>
      <c r="BH3" s="6"/>
      <c r="BI3" s="6" t="s">
        <v>36</v>
      </c>
      <c r="BJ3" s="6"/>
      <c r="BK3" s="6" t="s">
        <v>37</v>
      </c>
      <c r="BL3" s="6"/>
      <c r="BM3" s="6" t="s">
        <v>38</v>
      </c>
      <c r="BN3" s="6"/>
      <c r="BO3" s="6" t="s">
        <v>39</v>
      </c>
      <c r="BP3" s="6"/>
      <c r="BQ3" s="6" t="s">
        <v>40</v>
      </c>
      <c r="BR3" s="6"/>
      <c r="BS3" s="33"/>
      <c r="BT3" s="33"/>
    </row>
    <row r="4" ht="105" customHeight="1" spans="1:72">
      <c r="A4" s="7"/>
      <c r="B4" s="7"/>
      <c r="C4" s="7" t="s">
        <v>41</v>
      </c>
      <c r="D4" s="7" t="s">
        <v>42</v>
      </c>
      <c r="E4" s="7" t="s">
        <v>41</v>
      </c>
      <c r="F4" s="7" t="s">
        <v>42</v>
      </c>
      <c r="G4" s="7" t="s">
        <v>41</v>
      </c>
      <c r="H4" s="7" t="s">
        <v>42</v>
      </c>
      <c r="I4" s="7" t="s">
        <v>41</v>
      </c>
      <c r="J4" s="7" t="s">
        <v>42</v>
      </c>
      <c r="K4" s="7" t="s">
        <v>41</v>
      </c>
      <c r="L4" s="7" t="s">
        <v>42</v>
      </c>
      <c r="M4" s="7" t="s">
        <v>41</v>
      </c>
      <c r="N4" s="7" t="s">
        <v>42</v>
      </c>
      <c r="O4" s="7" t="s">
        <v>41</v>
      </c>
      <c r="P4" s="7" t="s">
        <v>42</v>
      </c>
      <c r="Q4" s="7" t="s">
        <v>41</v>
      </c>
      <c r="R4" s="7" t="s">
        <v>42</v>
      </c>
      <c r="S4" s="7" t="s">
        <v>41</v>
      </c>
      <c r="T4" s="7" t="s">
        <v>42</v>
      </c>
      <c r="U4" s="7" t="s">
        <v>41</v>
      </c>
      <c r="V4" s="7" t="s">
        <v>42</v>
      </c>
      <c r="W4" s="7" t="s">
        <v>41</v>
      </c>
      <c r="X4" s="7" t="s">
        <v>42</v>
      </c>
      <c r="Y4" s="7" t="s">
        <v>41</v>
      </c>
      <c r="Z4" s="7" t="s">
        <v>42</v>
      </c>
      <c r="AA4" s="7" t="s">
        <v>41</v>
      </c>
      <c r="AB4" s="7" t="s">
        <v>42</v>
      </c>
      <c r="AC4" s="7" t="s">
        <v>41</v>
      </c>
      <c r="AD4" s="7" t="s">
        <v>42</v>
      </c>
      <c r="AE4" s="7" t="s">
        <v>41</v>
      </c>
      <c r="AF4" s="7" t="s">
        <v>42</v>
      </c>
      <c r="AG4" s="7" t="s">
        <v>41</v>
      </c>
      <c r="AH4" s="7" t="s">
        <v>42</v>
      </c>
      <c r="AI4" s="7" t="s">
        <v>41</v>
      </c>
      <c r="AJ4" s="7" t="s">
        <v>42</v>
      </c>
      <c r="AK4" s="7" t="s">
        <v>41</v>
      </c>
      <c r="AL4" s="7" t="s">
        <v>42</v>
      </c>
      <c r="AM4" s="7" t="s">
        <v>41</v>
      </c>
      <c r="AN4" s="7" t="s">
        <v>42</v>
      </c>
      <c r="AO4" s="7" t="s">
        <v>41</v>
      </c>
      <c r="AP4" s="7" t="s">
        <v>42</v>
      </c>
      <c r="AQ4" s="7" t="s">
        <v>41</v>
      </c>
      <c r="AR4" s="7" t="s">
        <v>42</v>
      </c>
      <c r="AS4" s="7" t="s">
        <v>41</v>
      </c>
      <c r="AT4" s="7" t="s">
        <v>42</v>
      </c>
      <c r="AU4" s="7" t="s">
        <v>41</v>
      </c>
      <c r="AV4" s="7" t="s">
        <v>42</v>
      </c>
      <c r="AW4" s="7" t="s">
        <v>41</v>
      </c>
      <c r="AX4" s="7" t="s">
        <v>42</v>
      </c>
      <c r="AY4" s="7" t="s">
        <v>41</v>
      </c>
      <c r="AZ4" s="7" t="s">
        <v>42</v>
      </c>
      <c r="BA4" s="7" t="s">
        <v>41</v>
      </c>
      <c r="BB4" s="7" t="s">
        <v>42</v>
      </c>
      <c r="BC4" s="7" t="s">
        <v>41</v>
      </c>
      <c r="BD4" s="7" t="s">
        <v>42</v>
      </c>
      <c r="BE4" s="7" t="s">
        <v>41</v>
      </c>
      <c r="BF4" s="7" t="s">
        <v>42</v>
      </c>
      <c r="BG4" s="7" t="s">
        <v>41</v>
      </c>
      <c r="BH4" s="7" t="s">
        <v>42</v>
      </c>
      <c r="BI4" s="7" t="s">
        <v>41</v>
      </c>
      <c r="BJ4" s="7" t="s">
        <v>42</v>
      </c>
      <c r="BK4" s="7" t="s">
        <v>41</v>
      </c>
      <c r="BL4" s="7" t="s">
        <v>42</v>
      </c>
      <c r="BM4" s="7" t="s">
        <v>41</v>
      </c>
      <c r="BN4" s="7" t="s">
        <v>42</v>
      </c>
      <c r="BO4" s="7" t="s">
        <v>41</v>
      </c>
      <c r="BP4" s="7" t="s">
        <v>42</v>
      </c>
      <c r="BQ4" s="34" t="s">
        <v>41</v>
      </c>
      <c r="BR4" s="34" t="s">
        <v>42</v>
      </c>
      <c r="BS4" s="35"/>
      <c r="BT4" s="35"/>
    </row>
    <row r="5" ht="18.75" hidden="1" customHeight="1" spans="1:72">
      <c r="A5" s="8" t="s">
        <v>43</v>
      </c>
      <c r="B5" s="8" t="s">
        <v>44</v>
      </c>
      <c r="C5" s="8">
        <f t="shared" ref="C5:C21" si="0">E5+AQ5+BS5+BT5</f>
        <v>69381.19</v>
      </c>
      <c r="D5" s="8"/>
      <c r="E5" s="9">
        <v>57869.79</v>
      </c>
      <c r="F5" s="9"/>
      <c r="G5" s="8">
        <v>37875</v>
      </c>
      <c r="H5" s="8"/>
      <c r="I5" s="8">
        <v>2918</v>
      </c>
      <c r="J5" s="8"/>
      <c r="K5" s="8"/>
      <c r="L5" s="8"/>
      <c r="M5" s="8">
        <v>1581</v>
      </c>
      <c r="N5" s="8"/>
      <c r="O5" s="8"/>
      <c r="P5" s="8"/>
      <c r="Q5" s="8"/>
      <c r="R5" s="8"/>
      <c r="S5" s="8"/>
      <c r="T5" s="8"/>
      <c r="U5" s="8">
        <v>1065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>
        <v>11511.4</v>
      </c>
      <c r="AR5" s="8"/>
      <c r="AS5" s="8">
        <v>8375</v>
      </c>
      <c r="AT5" s="8"/>
      <c r="AU5" s="8">
        <v>88.21</v>
      </c>
      <c r="AV5" s="8"/>
      <c r="AW5" s="8">
        <v>222</v>
      </c>
      <c r="AX5" s="8"/>
      <c r="AY5" s="8">
        <v>145</v>
      </c>
      <c r="AZ5" s="8"/>
      <c r="BA5" s="8">
        <v>118.32</v>
      </c>
      <c r="BB5" s="8"/>
      <c r="BC5" s="8"/>
      <c r="BD5" s="8"/>
      <c r="BE5" s="8">
        <v>898</v>
      </c>
      <c r="BF5" s="8"/>
      <c r="BG5" s="8">
        <v>327</v>
      </c>
      <c r="BH5" s="8"/>
      <c r="BI5" s="8">
        <v>667.95</v>
      </c>
      <c r="BJ5" s="8"/>
      <c r="BK5" s="8">
        <v>54.23</v>
      </c>
      <c r="BL5" s="8"/>
      <c r="BM5" s="8">
        <v>13.24</v>
      </c>
      <c r="BN5" s="8"/>
      <c r="BO5" s="8">
        <v>282</v>
      </c>
      <c r="BP5" s="8"/>
      <c r="BQ5" s="8">
        <v>320.45</v>
      </c>
      <c r="BR5" s="34"/>
      <c r="BS5" s="35"/>
      <c r="BT5" s="35"/>
    </row>
    <row r="6" ht="18.75" hidden="1" customHeight="1" spans="1:72">
      <c r="A6" s="10">
        <v>1</v>
      </c>
      <c r="B6" s="11" t="s">
        <v>45</v>
      </c>
      <c r="C6" s="8">
        <f t="shared" si="0"/>
        <v>21372.46</v>
      </c>
      <c r="D6" s="8"/>
      <c r="E6" s="12">
        <v>17875.89</v>
      </c>
      <c r="F6" s="12"/>
      <c r="G6" s="11">
        <v>12721</v>
      </c>
      <c r="H6" s="11"/>
      <c r="I6" s="11">
        <v>710</v>
      </c>
      <c r="J6" s="11"/>
      <c r="K6" s="11"/>
      <c r="L6" s="11"/>
      <c r="M6" s="11">
        <v>342</v>
      </c>
      <c r="N6" s="11"/>
      <c r="O6" s="11"/>
      <c r="P6" s="11"/>
      <c r="Q6" s="11"/>
      <c r="R6" s="11"/>
      <c r="S6" s="11"/>
      <c r="T6" s="11"/>
      <c r="U6" s="23">
        <v>313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11">
        <v>3496.57</v>
      </c>
      <c r="AR6" s="11"/>
      <c r="AS6" s="11">
        <v>2851</v>
      </c>
      <c r="AT6" s="11"/>
      <c r="AU6" s="11">
        <v>59.3</v>
      </c>
      <c r="AV6" s="11"/>
      <c r="AW6" s="11">
        <v>54</v>
      </c>
      <c r="AX6" s="11"/>
      <c r="AY6" s="11">
        <v>28</v>
      </c>
      <c r="AZ6" s="11"/>
      <c r="BA6" s="11">
        <v>28.8</v>
      </c>
      <c r="BB6" s="11"/>
      <c r="BC6" s="11"/>
      <c r="BD6" s="11"/>
      <c r="BE6" s="11">
        <v>164</v>
      </c>
      <c r="BF6" s="11"/>
      <c r="BG6" s="11">
        <v>80</v>
      </c>
      <c r="BH6" s="11"/>
      <c r="BI6" s="11">
        <v>24.23</v>
      </c>
      <c r="BJ6" s="11"/>
      <c r="BK6" s="11">
        <v>13.2</v>
      </c>
      <c r="BL6" s="11"/>
      <c r="BM6" s="11">
        <v>3.24</v>
      </c>
      <c r="BN6" s="11"/>
      <c r="BO6" s="11">
        <v>112.8</v>
      </c>
      <c r="BP6" s="11"/>
      <c r="BQ6" s="11">
        <v>78</v>
      </c>
      <c r="BR6" s="34"/>
      <c r="BS6" s="35"/>
      <c r="BT6" s="35"/>
    </row>
    <row r="7" ht="18.75" hidden="1" customHeight="1" spans="1:72">
      <c r="A7" s="10">
        <v>2</v>
      </c>
      <c r="B7" s="11" t="s">
        <v>46</v>
      </c>
      <c r="C7" s="8">
        <f t="shared" si="0"/>
        <v>48008.73</v>
      </c>
      <c r="D7" s="8"/>
      <c r="E7" s="12">
        <v>39993.9</v>
      </c>
      <c r="F7" s="12"/>
      <c r="G7" s="11">
        <v>25154</v>
      </c>
      <c r="H7" s="11"/>
      <c r="I7" s="11">
        <v>2208</v>
      </c>
      <c r="J7" s="11"/>
      <c r="K7" s="11"/>
      <c r="L7" s="11"/>
      <c r="M7" s="11">
        <v>1239</v>
      </c>
      <c r="N7" s="11"/>
      <c r="O7" s="11"/>
      <c r="P7" s="11"/>
      <c r="Q7" s="11"/>
      <c r="R7" s="11"/>
      <c r="S7" s="11"/>
      <c r="T7" s="11"/>
      <c r="U7" s="23">
        <v>752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11">
        <v>8014.83</v>
      </c>
      <c r="AR7" s="11"/>
      <c r="AS7" s="11">
        <v>5524</v>
      </c>
      <c r="AT7" s="11"/>
      <c r="AU7" s="11">
        <v>28.91</v>
      </c>
      <c r="AV7" s="11"/>
      <c r="AW7" s="11">
        <v>168</v>
      </c>
      <c r="AX7" s="11"/>
      <c r="AY7" s="11">
        <v>117</v>
      </c>
      <c r="AZ7" s="11"/>
      <c r="BA7" s="11">
        <v>89.52</v>
      </c>
      <c r="BB7" s="11"/>
      <c r="BC7" s="11"/>
      <c r="BD7" s="11"/>
      <c r="BE7" s="11">
        <v>734</v>
      </c>
      <c r="BF7" s="11"/>
      <c r="BG7" s="11">
        <v>247</v>
      </c>
      <c r="BH7" s="11"/>
      <c r="BI7" s="11">
        <v>643.72</v>
      </c>
      <c r="BJ7" s="11"/>
      <c r="BK7" s="11">
        <v>41.03</v>
      </c>
      <c r="BL7" s="11"/>
      <c r="BM7" s="11">
        <v>10</v>
      </c>
      <c r="BN7" s="11"/>
      <c r="BO7" s="11">
        <v>169.2</v>
      </c>
      <c r="BP7" s="11"/>
      <c r="BQ7" s="11">
        <v>242.45</v>
      </c>
      <c r="BR7" s="34"/>
      <c r="BS7" s="35"/>
      <c r="BT7" s="35"/>
    </row>
    <row r="8" ht="18.75" hidden="1" customHeight="1" spans="1:72">
      <c r="A8" s="13" t="s">
        <v>47</v>
      </c>
      <c r="B8" s="8" t="s">
        <v>48</v>
      </c>
      <c r="C8" s="8">
        <f t="shared" si="0"/>
        <v>29605.26</v>
      </c>
      <c r="D8" s="8"/>
      <c r="E8" s="9">
        <v>24380.6</v>
      </c>
      <c r="F8" s="9"/>
      <c r="G8" s="8">
        <v>16900</v>
      </c>
      <c r="H8" s="8"/>
      <c r="I8" s="8">
        <v>248</v>
      </c>
      <c r="J8" s="8"/>
      <c r="K8" s="8"/>
      <c r="L8" s="8"/>
      <c r="M8" s="8">
        <v>1002</v>
      </c>
      <c r="N8" s="8"/>
      <c r="O8" s="8"/>
      <c r="P8" s="8"/>
      <c r="Q8" s="8"/>
      <c r="R8" s="8"/>
      <c r="S8" s="8"/>
      <c r="T8" s="8"/>
      <c r="U8" s="8">
        <v>296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5224.66</v>
      </c>
      <c r="AR8" s="8"/>
      <c r="AS8" s="8">
        <v>4127</v>
      </c>
      <c r="AT8" s="8"/>
      <c r="AU8" s="8">
        <v>3.26</v>
      </c>
      <c r="AV8" s="8"/>
      <c r="AW8" s="8">
        <v>33</v>
      </c>
      <c r="AX8" s="8"/>
      <c r="AY8" s="8">
        <v>24</v>
      </c>
      <c r="AZ8" s="8"/>
      <c r="BA8" s="8">
        <v>10.08</v>
      </c>
      <c r="BB8" s="8"/>
      <c r="BC8" s="8"/>
      <c r="BD8" s="8"/>
      <c r="BE8" s="8">
        <v>328</v>
      </c>
      <c r="BF8" s="8"/>
      <c r="BG8" s="8">
        <v>28</v>
      </c>
      <c r="BH8" s="8"/>
      <c r="BI8" s="8">
        <v>443.86</v>
      </c>
      <c r="BJ8" s="8"/>
      <c r="BK8" s="8">
        <v>4.62</v>
      </c>
      <c r="BL8" s="8"/>
      <c r="BM8" s="8">
        <v>1.14</v>
      </c>
      <c r="BN8" s="8"/>
      <c r="BO8" s="8">
        <v>194.4</v>
      </c>
      <c r="BP8" s="8"/>
      <c r="BQ8" s="8">
        <v>27.3</v>
      </c>
      <c r="BR8" s="34"/>
      <c r="BS8" s="35"/>
      <c r="BT8" s="35"/>
    </row>
    <row r="9" ht="18.75" hidden="1" customHeight="1" spans="1:72">
      <c r="A9" s="10">
        <v>3</v>
      </c>
      <c r="B9" s="11" t="s">
        <v>49</v>
      </c>
      <c r="C9" s="8">
        <f t="shared" si="0"/>
        <v>13505.06</v>
      </c>
      <c r="D9" s="8"/>
      <c r="E9" s="12">
        <v>11195.66</v>
      </c>
      <c r="F9" s="12"/>
      <c r="G9" s="11">
        <v>7869</v>
      </c>
      <c r="H9" s="11"/>
      <c r="I9" s="11">
        <v>124</v>
      </c>
      <c r="J9" s="11"/>
      <c r="K9" s="11"/>
      <c r="L9" s="11"/>
      <c r="M9" s="11">
        <v>528</v>
      </c>
      <c r="N9" s="11"/>
      <c r="O9" s="11"/>
      <c r="P9" s="11"/>
      <c r="Q9" s="11"/>
      <c r="R9" s="11"/>
      <c r="S9" s="11"/>
      <c r="T9" s="11"/>
      <c r="U9" s="23">
        <v>151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11">
        <v>2309.4</v>
      </c>
      <c r="AR9" s="11"/>
      <c r="AS9" s="11">
        <v>1982</v>
      </c>
      <c r="AT9" s="11"/>
      <c r="AU9" s="11">
        <v>1.63</v>
      </c>
      <c r="AV9" s="11"/>
      <c r="AW9" s="11">
        <v>9</v>
      </c>
      <c r="AX9" s="11"/>
      <c r="AY9" s="11">
        <v>17</v>
      </c>
      <c r="AZ9" s="11"/>
      <c r="BA9" s="11">
        <v>5.04</v>
      </c>
      <c r="BB9" s="11"/>
      <c r="BC9" s="11"/>
      <c r="BD9" s="11"/>
      <c r="BE9" s="11">
        <v>164</v>
      </c>
      <c r="BF9" s="11"/>
      <c r="BG9" s="11">
        <v>14</v>
      </c>
      <c r="BH9" s="11"/>
      <c r="BI9" s="11"/>
      <c r="BJ9" s="11"/>
      <c r="BK9" s="11">
        <v>2.31</v>
      </c>
      <c r="BL9" s="11"/>
      <c r="BM9" s="11">
        <v>0.57</v>
      </c>
      <c r="BN9" s="11"/>
      <c r="BO9" s="11">
        <v>100.2</v>
      </c>
      <c r="BP9" s="11"/>
      <c r="BQ9" s="11">
        <v>13.65</v>
      </c>
      <c r="BR9" s="34"/>
      <c r="BS9" s="35"/>
      <c r="BT9" s="35"/>
    </row>
    <row r="10" ht="18.75" hidden="1" customHeight="1" spans="1:72">
      <c r="A10" s="10">
        <v>4</v>
      </c>
      <c r="B10" s="11" t="s">
        <v>50</v>
      </c>
      <c r="C10" s="8">
        <f t="shared" si="0"/>
        <v>16100.2</v>
      </c>
      <c r="D10" s="8"/>
      <c r="E10" s="12">
        <v>13184.94</v>
      </c>
      <c r="F10" s="12"/>
      <c r="G10" s="11">
        <v>9031</v>
      </c>
      <c r="H10" s="11"/>
      <c r="I10" s="11">
        <v>124</v>
      </c>
      <c r="J10" s="11"/>
      <c r="K10" s="11"/>
      <c r="L10" s="11"/>
      <c r="M10" s="11">
        <v>474</v>
      </c>
      <c r="N10" s="11"/>
      <c r="O10" s="11"/>
      <c r="P10" s="11"/>
      <c r="Q10" s="11"/>
      <c r="R10" s="11"/>
      <c r="S10" s="11"/>
      <c r="T10" s="11"/>
      <c r="U10" s="23">
        <v>145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11">
        <v>2915.26</v>
      </c>
      <c r="AR10" s="11"/>
      <c r="AS10" s="31">
        <v>2145</v>
      </c>
      <c r="AT10" s="31"/>
      <c r="AU10" s="31">
        <v>1.63</v>
      </c>
      <c r="AV10" s="31"/>
      <c r="AW10" s="31">
        <v>24</v>
      </c>
      <c r="AX10" s="31"/>
      <c r="AY10" s="31">
        <v>7</v>
      </c>
      <c r="AZ10" s="31"/>
      <c r="BA10" s="31">
        <v>5.04</v>
      </c>
      <c r="BB10" s="31"/>
      <c r="BC10" s="31"/>
      <c r="BD10" s="31"/>
      <c r="BE10" s="31">
        <v>164</v>
      </c>
      <c r="BF10" s="31"/>
      <c r="BG10" s="31">
        <v>14</v>
      </c>
      <c r="BH10" s="31"/>
      <c r="BI10" s="31">
        <v>443.86</v>
      </c>
      <c r="BJ10" s="31"/>
      <c r="BK10" s="31">
        <v>2.31</v>
      </c>
      <c r="BL10" s="31"/>
      <c r="BM10" s="31">
        <v>0.57</v>
      </c>
      <c r="BN10" s="31"/>
      <c r="BO10" s="11">
        <v>94.2</v>
      </c>
      <c r="BP10" s="11"/>
      <c r="BQ10" s="31">
        <v>13.65</v>
      </c>
      <c r="BR10" s="34"/>
      <c r="BS10" s="35"/>
      <c r="BT10" s="35"/>
    </row>
    <row r="11" ht="18.75" hidden="1" customHeight="1" spans="1:72">
      <c r="A11" s="13" t="s">
        <v>51</v>
      </c>
      <c r="B11" s="8" t="s">
        <v>52</v>
      </c>
      <c r="C11" s="8">
        <f t="shared" si="0"/>
        <v>14097.67</v>
      </c>
      <c r="D11" s="8"/>
      <c r="E11" s="9">
        <v>11080.49</v>
      </c>
      <c r="F11" s="9"/>
      <c r="G11" s="8">
        <v>6082</v>
      </c>
      <c r="H11" s="8"/>
      <c r="I11" s="8">
        <v>77</v>
      </c>
      <c r="J11" s="8"/>
      <c r="K11" s="8"/>
      <c r="L11" s="8"/>
      <c r="M11" s="8">
        <v>100</v>
      </c>
      <c r="N11" s="8"/>
      <c r="O11" s="8"/>
      <c r="P11" s="8"/>
      <c r="Q11" s="8"/>
      <c r="R11" s="8"/>
      <c r="S11" s="8"/>
      <c r="T11" s="8"/>
      <c r="U11" s="8">
        <v>122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>
        <v>3017.18</v>
      </c>
      <c r="AR11" s="8"/>
      <c r="AS11" s="8">
        <v>1755</v>
      </c>
      <c r="AT11" s="8"/>
      <c r="AU11" s="8">
        <v>1.01</v>
      </c>
      <c r="AV11" s="8"/>
      <c r="AW11" s="8">
        <v>6</v>
      </c>
      <c r="AX11" s="8"/>
      <c r="AY11" s="8">
        <v>34</v>
      </c>
      <c r="AZ11" s="8"/>
      <c r="BA11" s="8">
        <v>3.12</v>
      </c>
      <c r="BB11" s="8"/>
      <c r="BC11" s="8"/>
      <c r="BD11" s="8"/>
      <c r="BE11" s="8">
        <v>328</v>
      </c>
      <c r="BF11" s="8"/>
      <c r="BG11" s="8">
        <v>9</v>
      </c>
      <c r="BH11" s="8"/>
      <c r="BI11" s="8">
        <v>785.62</v>
      </c>
      <c r="BJ11" s="8"/>
      <c r="BK11" s="8">
        <v>1.43</v>
      </c>
      <c r="BL11" s="8"/>
      <c r="BM11" s="8">
        <v>0.35</v>
      </c>
      <c r="BN11" s="8"/>
      <c r="BO11" s="8">
        <v>85.2</v>
      </c>
      <c r="BP11" s="8"/>
      <c r="BQ11" s="8">
        <v>8.45</v>
      </c>
      <c r="BR11" s="34"/>
      <c r="BS11" s="35"/>
      <c r="BT11" s="35"/>
    </row>
    <row r="12" ht="18.75" hidden="1" customHeight="1" spans="1:72">
      <c r="A12" s="10">
        <v>5</v>
      </c>
      <c r="B12" s="11" t="s">
        <v>53</v>
      </c>
      <c r="C12" s="8">
        <f t="shared" si="0"/>
        <v>14097.67</v>
      </c>
      <c r="D12" s="8"/>
      <c r="E12" s="12">
        <v>11080.49</v>
      </c>
      <c r="F12" s="12"/>
      <c r="G12" s="11">
        <v>6082</v>
      </c>
      <c r="H12" s="11"/>
      <c r="I12" s="11">
        <v>77</v>
      </c>
      <c r="J12" s="11"/>
      <c r="K12" s="11"/>
      <c r="L12" s="11"/>
      <c r="M12" s="11">
        <v>100</v>
      </c>
      <c r="N12" s="11"/>
      <c r="O12" s="11"/>
      <c r="P12" s="11"/>
      <c r="Q12" s="11"/>
      <c r="R12" s="11"/>
      <c r="S12" s="11"/>
      <c r="T12" s="11"/>
      <c r="U12" s="23">
        <v>122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11">
        <v>3017.18</v>
      </c>
      <c r="AR12" s="11"/>
      <c r="AS12" s="11">
        <v>1755</v>
      </c>
      <c r="AT12" s="11"/>
      <c r="AU12" s="11">
        <v>1.01</v>
      </c>
      <c r="AV12" s="11"/>
      <c r="AW12" s="11">
        <v>6</v>
      </c>
      <c r="AX12" s="11"/>
      <c r="AY12" s="11">
        <v>34</v>
      </c>
      <c r="AZ12" s="11"/>
      <c r="BA12" s="11">
        <v>3.12</v>
      </c>
      <c r="BB12" s="11"/>
      <c r="BC12" s="11"/>
      <c r="BD12" s="11"/>
      <c r="BE12" s="11">
        <v>328</v>
      </c>
      <c r="BF12" s="11"/>
      <c r="BG12" s="11">
        <v>9</v>
      </c>
      <c r="BH12" s="11"/>
      <c r="BI12" s="11">
        <v>785.62</v>
      </c>
      <c r="BJ12" s="11"/>
      <c r="BK12" s="11">
        <v>1.43</v>
      </c>
      <c r="BL12" s="11"/>
      <c r="BM12" s="11">
        <v>0.35</v>
      </c>
      <c r="BN12" s="11"/>
      <c r="BO12" s="11">
        <v>85.2</v>
      </c>
      <c r="BP12" s="11"/>
      <c r="BQ12" s="11">
        <v>8.45</v>
      </c>
      <c r="BR12" s="34"/>
      <c r="BS12" s="35"/>
      <c r="BT12" s="35"/>
    </row>
    <row r="13" ht="18.75" hidden="1" customHeight="1" spans="1:72">
      <c r="A13" s="13" t="s">
        <v>54</v>
      </c>
      <c r="B13" s="8" t="s">
        <v>55</v>
      </c>
      <c r="C13" s="8">
        <f t="shared" si="0"/>
        <v>657762.15</v>
      </c>
      <c r="D13" s="8"/>
      <c r="E13" s="9">
        <v>541649.94</v>
      </c>
      <c r="F13" s="9"/>
      <c r="G13" s="8">
        <v>413490</v>
      </c>
      <c r="H13" s="8"/>
      <c r="I13" s="8">
        <v>22129</v>
      </c>
      <c r="J13" s="8"/>
      <c r="K13" s="8"/>
      <c r="L13" s="8"/>
      <c r="M13" s="8">
        <v>15385</v>
      </c>
      <c r="N13" s="8"/>
      <c r="O13" s="8"/>
      <c r="P13" s="8"/>
      <c r="Q13" s="8"/>
      <c r="R13" s="8"/>
      <c r="S13" s="8"/>
      <c r="T13" s="8"/>
      <c r="U13" s="8">
        <v>7751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>
        <v>116112.21</v>
      </c>
      <c r="AR13" s="8"/>
      <c r="AS13" s="8">
        <v>98199.82</v>
      </c>
      <c r="AT13" s="8"/>
      <c r="AU13" s="8">
        <v>286.94</v>
      </c>
      <c r="AV13" s="8"/>
      <c r="AW13" s="8">
        <v>2235</v>
      </c>
      <c r="AX13" s="8"/>
      <c r="AY13" s="8">
        <v>1608</v>
      </c>
      <c r="AZ13" s="8"/>
      <c r="BA13" s="8">
        <v>891.12</v>
      </c>
      <c r="BB13" s="8"/>
      <c r="BC13" s="8"/>
      <c r="BD13" s="8"/>
      <c r="BE13" s="8">
        <v>3757</v>
      </c>
      <c r="BF13" s="8"/>
      <c r="BG13" s="8">
        <v>2454</v>
      </c>
      <c r="BH13" s="8"/>
      <c r="BI13" s="8">
        <v>1856.75</v>
      </c>
      <c r="BJ13" s="8"/>
      <c r="BK13" s="8">
        <v>408.43</v>
      </c>
      <c r="BL13" s="8"/>
      <c r="BM13" s="8">
        <v>100.3</v>
      </c>
      <c r="BN13" s="8"/>
      <c r="BO13" s="8">
        <v>1901.4</v>
      </c>
      <c r="BP13" s="8"/>
      <c r="BQ13" s="8">
        <v>2413.45</v>
      </c>
      <c r="BR13" s="34"/>
      <c r="BS13" s="35"/>
      <c r="BT13" s="35"/>
    </row>
    <row r="14" ht="18.75" hidden="1" customHeight="1" spans="1:72">
      <c r="A14" s="10">
        <v>6</v>
      </c>
      <c r="B14" s="11" t="s">
        <v>56</v>
      </c>
      <c r="C14" s="8">
        <f t="shared" si="0"/>
        <v>59878.83</v>
      </c>
      <c r="D14" s="8"/>
      <c r="E14" s="12">
        <v>49850.2</v>
      </c>
      <c r="F14" s="12"/>
      <c r="G14" s="11">
        <v>36524</v>
      </c>
      <c r="H14" s="11"/>
      <c r="I14" s="11">
        <v>2037</v>
      </c>
      <c r="J14" s="11"/>
      <c r="K14" s="11"/>
      <c r="L14" s="11"/>
      <c r="M14" s="11">
        <v>1271</v>
      </c>
      <c r="N14" s="11"/>
      <c r="O14" s="11"/>
      <c r="P14" s="11"/>
      <c r="Q14" s="11"/>
      <c r="R14" s="11"/>
      <c r="S14" s="11"/>
      <c r="T14" s="11"/>
      <c r="U14" s="24">
        <v>700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1">
        <v>10028.63</v>
      </c>
      <c r="AR14" s="11"/>
      <c r="AS14" s="11">
        <v>8232</v>
      </c>
      <c r="AT14" s="11"/>
      <c r="AU14" s="11">
        <v>24.71</v>
      </c>
      <c r="AV14" s="11"/>
      <c r="AW14" s="11">
        <v>143</v>
      </c>
      <c r="AX14" s="11"/>
      <c r="AY14" s="11">
        <v>160</v>
      </c>
      <c r="AZ14" s="11"/>
      <c r="BA14" s="11">
        <v>76.56</v>
      </c>
      <c r="BB14" s="11"/>
      <c r="BC14" s="11"/>
      <c r="BD14" s="11"/>
      <c r="BE14" s="11">
        <v>653</v>
      </c>
      <c r="BF14" s="11"/>
      <c r="BG14" s="11">
        <v>211</v>
      </c>
      <c r="BH14" s="11"/>
      <c r="BI14" s="11">
        <v>86.52</v>
      </c>
      <c r="BJ14" s="11"/>
      <c r="BK14" s="11">
        <v>35.09</v>
      </c>
      <c r="BL14" s="11"/>
      <c r="BM14" s="11">
        <v>8.6</v>
      </c>
      <c r="BN14" s="11"/>
      <c r="BO14" s="11">
        <v>190.8</v>
      </c>
      <c r="BP14" s="11"/>
      <c r="BQ14" s="11">
        <v>207.35</v>
      </c>
      <c r="BR14" s="34"/>
      <c r="BS14" s="35"/>
      <c r="BT14" s="35"/>
    </row>
    <row r="15" ht="18.75" hidden="1" customHeight="1" spans="1:72">
      <c r="A15" s="10">
        <v>7</v>
      </c>
      <c r="B15" s="11" t="s">
        <v>57</v>
      </c>
      <c r="C15" s="8">
        <f t="shared" si="0"/>
        <v>55178.67</v>
      </c>
      <c r="D15" s="8"/>
      <c r="E15" s="12">
        <v>45740.92</v>
      </c>
      <c r="F15" s="12"/>
      <c r="G15" s="11">
        <v>33362</v>
      </c>
      <c r="H15" s="11"/>
      <c r="I15" s="11">
        <v>2830</v>
      </c>
      <c r="J15" s="11"/>
      <c r="K15" s="11"/>
      <c r="L15" s="11"/>
      <c r="M15" s="11">
        <v>866</v>
      </c>
      <c r="N15" s="11"/>
      <c r="O15" s="11"/>
      <c r="P15" s="11"/>
      <c r="Q15" s="11"/>
      <c r="R15" s="11"/>
      <c r="S15" s="11"/>
      <c r="T15" s="11"/>
      <c r="U15" s="24">
        <v>958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11">
        <v>9437.75</v>
      </c>
      <c r="AR15" s="11"/>
      <c r="AS15" s="11">
        <v>7581</v>
      </c>
      <c r="AT15" s="11"/>
      <c r="AU15" s="11">
        <v>37.05</v>
      </c>
      <c r="AV15" s="11"/>
      <c r="AW15" s="11">
        <v>315</v>
      </c>
      <c r="AX15" s="11"/>
      <c r="AY15" s="11">
        <v>180</v>
      </c>
      <c r="AZ15" s="11"/>
      <c r="BA15" s="11">
        <v>114.72</v>
      </c>
      <c r="BB15" s="11"/>
      <c r="BC15" s="11"/>
      <c r="BD15" s="11"/>
      <c r="BE15" s="11">
        <v>164</v>
      </c>
      <c r="BF15" s="11"/>
      <c r="BG15" s="11">
        <v>316</v>
      </c>
      <c r="BH15" s="11"/>
      <c r="BI15" s="11">
        <v>141.9</v>
      </c>
      <c r="BJ15" s="11"/>
      <c r="BK15" s="11">
        <v>52.58</v>
      </c>
      <c r="BL15" s="11"/>
      <c r="BM15" s="11">
        <v>13</v>
      </c>
      <c r="BN15" s="11"/>
      <c r="BO15" s="11">
        <v>211.8</v>
      </c>
      <c r="BP15" s="11"/>
      <c r="BQ15" s="11">
        <v>310.7</v>
      </c>
      <c r="BR15" s="34"/>
      <c r="BS15" s="35"/>
      <c r="BT15" s="35"/>
    </row>
    <row r="16" ht="18.75" hidden="1" customHeight="1" spans="1:72">
      <c r="A16" s="10">
        <v>8</v>
      </c>
      <c r="B16" s="11" t="s">
        <v>58</v>
      </c>
      <c r="C16" s="8">
        <f t="shared" si="0"/>
        <v>84703.38</v>
      </c>
      <c r="D16" s="8"/>
      <c r="E16" s="12">
        <v>70452.36</v>
      </c>
      <c r="F16" s="12"/>
      <c r="G16" s="11">
        <v>46638</v>
      </c>
      <c r="H16" s="11"/>
      <c r="I16" s="11">
        <v>3611</v>
      </c>
      <c r="J16" s="11"/>
      <c r="K16" s="11"/>
      <c r="L16" s="11"/>
      <c r="M16" s="11">
        <v>3091</v>
      </c>
      <c r="N16" s="11"/>
      <c r="O16" s="11"/>
      <c r="P16" s="11"/>
      <c r="Q16" s="11"/>
      <c r="R16" s="11"/>
      <c r="S16" s="11"/>
      <c r="T16" s="11"/>
      <c r="U16" s="24">
        <v>1213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11">
        <v>14251.02</v>
      </c>
      <c r="AR16" s="11"/>
      <c r="AS16" s="11">
        <v>10602.82</v>
      </c>
      <c r="AT16" s="11"/>
      <c r="AU16" s="11">
        <v>47.28</v>
      </c>
      <c r="AV16" s="11"/>
      <c r="AW16" s="11">
        <v>274</v>
      </c>
      <c r="AX16" s="11"/>
      <c r="AY16" s="11">
        <v>191</v>
      </c>
      <c r="AZ16" s="11"/>
      <c r="BA16" s="11">
        <v>146.4</v>
      </c>
      <c r="BB16" s="11"/>
      <c r="BC16" s="11"/>
      <c r="BD16" s="11"/>
      <c r="BE16" s="11">
        <v>979</v>
      </c>
      <c r="BF16" s="11"/>
      <c r="BG16" s="11">
        <v>403</v>
      </c>
      <c r="BH16" s="11"/>
      <c r="BI16" s="11">
        <v>865.22</v>
      </c>
      <c r="BJ16" s="11"/>
      <c r="BK16" s="11">
        <v>67.1</v>
      </c>
      <c r="BL16" s="11"/>
      <c r="BM16" s="11">
        <v>16.5</v>
      </c>
      <c r="BN16" s="11"/>
      <c r="BO16" s="11">
        <v>262.2</v>
      </c>
      <c r="BP16" s="11"/>
      <c r="BQ16" s="11">
        <v>396.5</v>
      </c>
      <c r="BR16" s="34"/>
      <c r="BS16" s="35"/>
      <c r="BT16" s="35"/>
    </row>
    <row r="17" ht="18.75" hidden="1" customHeight="1" spans="1:72">
      <c r="A17" s="10">
        <v>9</v>
      </c>
      <c r="B17" s="11" t="s">
        <v>59</v>
      </c>
      <c r="C17" s="8">
        <f t="shared" si="0"/>
        <v>83872.21</v>
      </c>
      <c r="D17" s="8"/>
      <c r="E17" s="12">
        <v>68521.67</v>
      </c>
      <c r="F17" s="12"/>
      <c r="G17" s="11">
        <v>54797</v>
      </c>
      <c r="H17" s="11"/>
      <c r="I17" s="11">
        <v>2457</v>
      </c>
      <c r="J17" s="11"/>
      <c r="K17" s="11"/>
      <c r="L17" s="11"/>
      <c r="M17" s="11">
        <v>1471</v>
      </c>
      <c r="N17" s="11"/>
      <c r="O17" s="11"/>
      <c r="P17" s="11"/>
      <c r="Q17" s="11"/>
      <c r="R17" s="11"/>
      <c r="S17" s="11"/>
      <c r="T17" s="11"/>
      <c r="U17" s="24">
        <v>892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11">
        <v>15350.54</v>
      </c>
      <c r="AR17" s="11"/>
      <c r="AS17" s="11">
        <v>13156</v>
      </c>
      <c r="AT17" s="11"/>
      <c r="AU17" s="11">
        <v>32.34</v>
      </c>
      <c r="AV17" s="11"/>
      <c r="AW17" s="11">
        <v>252</v>
      </c>
      <c r="AX17" s="11"/>
      <c r="AY17" s="11">
        <v>160</v>
      </c>
      <c r="AZ17" s="11"/>
      <c r="BA17" s="11">
        <v>99.6</v>
      </c>
      <c r="BB17" s="11"/>
      <c r="BC17" s="11"/>
      <c r="BD17" s="11"/>
      <c r="BE17" s="11">
        <v>816</v>
      </c>
      <c r="BF17" s="11"/>
      <c r="BG17" s="11">
        <v>274</v>
      </c>
      <c r="BH17" s="11"/>
      <c r="BI17" s="11"/>
      <c r="BJ17" s="11"/>
      <c r="BK17" s="11">
        <v>45.65</v>
      </c>
      <c r="BL17" s="11"/>
      <c r="BM17" s="11">
        <v>11.2</v>
      </c>
      <c r="BN17" s="11"/>
      <c r="BO17" s="11">
        <v>234</v>
      </c>
      <c r="BP17" s="11"/>
      <c r="BQ17" s="11">
        <v>269.75</v>
      </c>
      <c r="BR17" s="34"/>
      <c r="BS17" s="35"/>
      <c r="BT17" s="35"/>
    </row>
    <row r="18" ht="18.75" hidden="1" customHeight="1" spans="1:72">
      <c r="A18" s="10">
        <v>10</v>
      </c>
      <c r="B18" s="11" t="s">
        <v>60</v>
      </c>
      <c r="C18" s="8">
        <f t="shared" si="0"/>
        <v>15953.78</v>
      </c>
      <c r="D18" s="8"/>
      <c r="E18" s="12">
        <v>13379.88</v>
      </c>
      <c r="F18" s="12"/>
      <c r="G18" s="11">
        <v>11284</v>
      </c>
      <c r="H18" s="11"/>
      <c r="I18" s="11">
        <v>130</v>
      </c>
      <c r="J18" s="11"/>
      <c r="K18" s="11"/>
      <c r="L18" s="11"/>
      <c r="M18" s="11">
        <v>899</v>
      </c>
      <c r="N18" s="11"/>
      <c r="O18" s="11"/>
      <c r="P18" s="11"/>
      <c r="Q18" s="11"/>
      <c r="R18" s="11"/>
      <c r="S18" s="11"/>
      <c r="T18" s="11"/>
      <c r="U18" s="24">
        <v>159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11">
        <v>2573.9</v>
      </c>
      <c r="AR18" s="11"/>
      <c r="AS18" s="11">
        <v>2388</v>
      </c>
      <c r="AT18" s="11"/>
      <c r="AU18" s="11">
        <v>1.7</v>
      </c>
      <c r="AV18" s="11"/>
      <c r="AW18" s="11">
        <v>9</v>
      </c>
      <c r="AX18" s="11"/>
      <c r="AY18" s="11">
        <v>32</v>
      </c>
      <c r="AZ18" s="11"/>
      <c r="BA18" s="11">
        <v>5.28</v>
      </c>
      <c r="BB18" s="11"/>
      <c r="BC18" s="11"/>
      <c r="BD18" s="11"/>
      <c r="BE18" s="11"/>
      <c r="BF18" s="11"/>
      <c r="BG18" s="11">
        <v>15</v>
      </c>
      <c r="BH18" s="11"/>
      <c r="BI18" s="11"/>
      <c r="BJ18" s="11"/>
      <c r="BK18" s="11">
        <v>2.42</v>
      </c>
      <c r="BL18" s="11"/>
      <c r="BM18" s="11">
        <v>0.6</v>
      </c>
      <c r="BN18" s="11"/>
      <c r="BO18" s="11">
        <v>105.6</v>
      </c>
      <c r="BP18" s="11"/>
      <c r="BQ18" s="11">
        <v>14.3</v>
      </c>
      <c r="BR18" s="34"/>
      <c r="BS18" s="35"/>
      <c r="BT18" s="35"/>
    </row>
    <row r="19" ht="18.75" hidden="1" customHeight="1" spans="1:72">
      <c r="A19" s="10">
        <v>11</v>
      </c>
      <c r="B19" s="11" t="s">
        <v>61</v>
      </c>
      <c r="C19" s="8">
        <f t="shared" si="0"/>
        <v>176084.94</v>
      </c>
      <c r="D19" s="8"/>
      <c r="E19" s="12">
        <v>143707.12</v>
      </c>
      <c r="F19" s="12"/>
      <c r="G19" s="11">
        <v>112999</v>
      </c>
      <c r="H19" s="11"/>
      <c r="I19" s="11">
        <v>5482</v>
      </c>
      <c r="J19" s="11"/>
      <c r="K19" s="11"/>
      <c r="L19" s="11"/>
      <c r="M19" s="11">
        <v>5060</v>
      </c>
      <c r="N19" s="11"/>
      <c r="O19" s="11"/>
      <c r="P19" s="11"/>
      <c r="Q19" s="11"/>
      <c r="R19" s="11"/>
      <c r="S19" s="11"/>
      <c r="T19" s="11"/>
      <c r="U19" s="23">
        <v>1864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11">
        <v>32377.82</v>
      </c>
      <c r="AR19" s="11"/>
      <c r="AS19" s="11">
        <v>27940</v>
      </c>
      <c r="AT19" s="11"/>
      <c r="AU19" s="11">
        <v>71.77</v>
      </c>
      <c r="AV19" s="11"/>
      <c r="AW19" s="11">
        <v>817</v>
      </c>
      <c r="AX19" s="11"/>
      <c r="AY19" s="11">
        <v>510</v>
      </c>
      <c r="AZ19" s="11"/>
      <c r="BA19" s="11">
        <v>222.24</v>
      </c>
      <c r="BB19" s="11"/>
      <c r="BC19" s="11"/>
      <c r="BD19" s="11"/>
      <c r="BE19" s="11">
        <v>653</v>
      </c>
      <c r="BF19" s="11"/>
      <c r="BG19" s="11">
        <v>612</v>
      </c>
      <c r="BH19" s="11"/>
      <c r="BI19" s="11">
        <v>406.65</v>
      </c>
      <c r="BJ19" s="11"/>
      <c r="BK19" s="11">
        <v>101.86</v>
      </c>
      <c r="BL19" s="11"/>
      <c r="BM19" s="11">
        <v>25</v>
      </c>
      <c r="BN19" s="11"/>
      <c r="BO19" s="11">
        <v>416.4</v>
      </c>
      <c r="BP19" s="11"/>
      <c r="BQ19" s="11">
        <v>601.9</v>
      </c>
      <c r="BR19" s="34"/>
      <c r="BS19" s="35"/>
      <c r="BT19" s="35"/>
    </row>
    <row r="20" ht="18.75" hidden="1" customHeight="1" spans="1:72">
      <c r="A20" s="10">
        <v>12</v>
      </c>
      <c r="B20" s="11" t="s">
        <v>62</v>
      </c>
      <c r="C20" s="8">
        <f t="shared" si="0"/>
        <v>91759.31</v>
      </c>
      <c r="D20" s="8"/>
      <c r="E20" s="12">
        <v>75408.03</v>
      </c>
      <c r="F20" s="12"/>
      <c r="G20" s="11">
        <v>61406</v>
      </c>
      <c r="H20" s="11"/>
      <c r="I20" s="11">
        <v>2723</v>
      </c>
      <c r="J20" s="11"/>
      <c r="K20" s="11"/>
      <c r="L20" s="11"/>
      <c r="M20" s="11">
        <v>1251</v>
      </c>
      <c r="N20" s="11"/>
      <c r="O20" s="11"/>
      <c r="P20" s="11"/>
      <c r="Q20" s="11"/>
      <c r="R20" s="11"/>
      <c r="S20" s="11"/>
      <c r="T20" s="11"/>
      <c r="U20" s="24">
        <v>963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11">
        <v>16351.28</v>
      </c>
      <c r="AR20" s="11"/>
      <c r="AS20" s="11">
        <v>14324</v>
      </c>
      <c r="AT20" s="11"/>
      <c r="AU20" s="11">
        <v>35.65</v>
      </c>
      <c r="AV20" s="11"/>
      <c r="AW20" s="11">
        <v>207</v>
      </c>
      <c r="AX20" s="11"/>
      <c r="AY20" s="11">
        <v>224</v>
      </c>
      <c r="AZ20" s="11"/>
      <c r="BA20" s="11">
        <v>110.4</v>
      </c>
      <c r="BB20" s="11"/>
      <c r="BC20" s="11"/>
      <c r="BD20" s="11"/>
      <c r="BE20" s="11">
        <v>328</v>
      </c>
      <c r="BF20" s="11"/>
      <c r="BG20" s="11">
        <v>304</v>
      </c>
      <c r="BH20" s="11"/>
      <c r="BI20" s="11">
        <v>218.03</v>
      </c>
      <c r="BJ20" s="11"/>
      <c r="BK20" s="11">
        <v>50.6</v>
      </c>
      <c r="BL20" s="11"/>
      <c r="BM20" s="11">
        <v>12.4</v>
      </c>
      <c r="BN20" s="11"/>
      <c r="BO20" s="11">
        <v>238.2</v>
      </c>
      <c r="BP20" s="11"/>
      <c r="BQ20" s="11">
        <v>299</v>
      </c>
      <c r="BR20" s="34"/>
      <c r="BS20" s="35"/>
      <c r="BT20" s="35"/>
    </row>
    <row r="21" ht="18.75" hidden="1" customHeight="1" spans="1:72">
      <c r="A21" s="10">
        <v>13</v>
      </c>
      <c r="B21" s="11" t="s">
        <v>63</v>
      </c>
      <c r="C21" s="8">
        <f t="shared" si="0"/>
        <v>90331.03</v>
      </c>
      <c r="D21" s="8"/>
      <c r="E21" s="12">
        <v>74589.76</v>
      </c>
      <c r="F21" s="12"/>
      <c r="G21" s="11">
        <v>56480</v>
      </c>
      <c r="H21" s="11"/>
      <c r="I21" s="11">
        <v>2859</v>
      </c>
      <c r="J21" s="11"/>
      <c r="K21" s="11"/>
      <c r="L21" s="11"/>
      <c r="M21" s="11">
        <v>1476</v>
      </c>
      <c r="N21" s="11"/>
      <c r="O21" s="11"/>
      <c r="P21" s="11"/>
      <c r="Q21" s="11"/>
      <c r="R21" s="11"/>
      <c r="S21" s="11"/>
      <c r="T21" s="11"/>
      <c r="U21" s="24">
        <v>1002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11">
        <v>15741.27</v>
      </c>
      <c r="AR21" s="11"/>
      <c r="AS21" s="11">
        <v>13976</v>
      </c>
      <c r="AT21" s="11"/>
      <c r="AU21" s="11">
        <v>36.44</v>
      </c>
      <c r="AV21" s="11"/>
      <c r="AW21" s="11">
        <v>218</v>
      </c>
      <c r="AX21" s="11"/>
      <c r="AY21" s="11">
        <v>151</v>
      </c>
      <c r="AZ21" s="11"/>
      <c r="BA21" s="11">
        <v>115.92</v>
      </c>
      <c r="BB21" s="11"/>
      <c r="BC21" s="11"/>
      <c r="BD21" s="11"/>
      <c r="BE21" s="11">
        <v>164</v>
      </c>
      <c r="BF21" s="11"/>
      <c r="BG21" s="11">
        <v>319</v>
      </c>
      <c r="BH21" s="11"/>
      <c r="BI21" s="11">
        <v>138.43</v>
      </c>
      <c r="BJ21" s="11"/>
      <c r="BK21" s="11">
        <v>53.13</v>
      </c>
      <c r="BL21" s="11"/>
      <c r="BM21" s="11">
        <v>13</v>
      </c>
      <c r="BN21" s="11"/>
      <c r="BO21" s="11">
        <v>242.4</v>
      </c>
      <c r="BP21" s="11"/>
      <c r="BQ21" s="11">
        <v>313.95</v>
      </c>
      <c r="BR21" s="34"/>
      <c r="BS21" s="35"/>
      <c r="BT21" s="35"/>
    </row>
    <row r="22" ht="30" hidden="1" customHeight="1" spans="1:72">
      <c r="A22" s="13" t="s">
        <v>64</v>
      </c>
      <c r="B22" s="8" t="s">
        <v>65</v>
      </c>
      <c r="C22" s="8"/>
      <c r="D22" s="8"/>
      <c r="E22" s="9"/>
      <c r="F22" s="9"/>
      <c r="G22" s="8"/>
      <c r="H22" s="9"/>
      <c r="I22" s="8"/>
      <c r="J22" s="9"/>
      <c r="K22" s="9"/>
      <c r="L22" s="9"/>
      <c r="M22" s="8"/>
      <c r="N22" s="9"/>
      <c r="O22" s="9"/>
      <c r="P22" s="9"/>
      <c r="Q22" s="9"/>
      <c r="R22" s="9"/>
      <c r="S22" s="9"/>
      <c r="T22" s="9"/>
      <c r="U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8"/>
      <c r="AR22" s="9"/>
      <c r="AS22" s="8"/>
      <c r="AT22" s="9"/>
      <c r="AU22" s="8"/>
      <c r="AV22" s="9"/>
      <c r="AW22" s="8"/>
      <c r="AX22" s="9"/>
      <c r="AY22" s="8"/>
      <c r="AZ22" s="9"/>
      <c r="BA22" s="8"/>
      <c r="BB22" s="9"/>
      <c r="BC22" s="9"/>
      <c r="BD22" s="9"/>
      <c r="BE22" s="8"/>
      <c r="BF22" s="9"/>
      <c r="BG22" s="8"/>
      <c r="BH22" s="9"/>
      <c r="BI22" s="8"/>
      <c r="BJ22" s="9"/>
      <c r="BK22" s="8"/>
      <c r="BL22" s="9"/>
      <c r="BM22" s="8"/>
      <c r="BN22" s="9"/>
      <c r="BO22" s="8"/>
      <c r="BP22" s="9"/>
      <c r="BQ22" s="8"/>
      <c r="BR22" s="9"/>
      <c r="BS22" s="9"/>
      <c r="BT22" s="9"/>
    </row>
    <row r="23" s="1" customFormat="1" ht="30" hidden="1" customHeight="1" spans="1:72">
      <c r="A23" s="14" t="s">
        <v>66</v>
      </c>
      <c r="B23" s="15" t="s">
        <v>67</v>
      </c>
      <c r="C23" s="16"/>
      <c r="D23" s="16"/>
      <c r="E23" s="17"/>
      <c r="F23" s="17"/>
      <c r="G23" s="17"/>
      <c r="H23" s="17"/>
      <c r="I23" s="21"/>
      <c r="J23" s="17"/>
      <c r="K23" s="17"/>
      <c r="L23" s="17"/>
      <c r="M23" s="21"/>
      <c r="N23" s="17"/>
      <c r="O23" s="17"/>
      <c r="P23" s="17"/>
      <c r="Q23" s="21"/>
      <c r="R23" s="21"/>
      <c r="S23" s="17"/>
      <c r="T23" s="17"/>
      <c r="U23" s="25"/>
      <c r="V23" s="17"/>
      <c r="W23" s="21"/>
      <c r="X23" s="17"/>
      <c r="Y23" s="21"/>
      <c r="Z23" s="17"/>
      <c r="AA23" s="21"/>
      <c r="AB23" s="17"/>
      <c r="AC23" s="21"/>
      <c r="AD23" s="17"/>
      <c r="AE23" s="17"/>
      <c r="AF23" s="17"/>
      <c r="AG23" s="21"/>
      <c r="AH23" s="17"/>
      <c r="AI23" s="21"/>
      <c r="AJ23" s="17"/>
      <c r="AK23" s="17"/>
      <c r="AL23" s="17"/>
      <c r="AM23" s="21"/>
      <c r="AN23" s="17"/>
      <c r="AO23" s="17"/>
      <c r="AP23" s="17"/>
      <c r="AQ23" s="21"/>
      <c r="AR23" s="21"/>
      <c r="AS23" s="21"/>
      <c r="AT23" s="21"/>
      <c r="AU23" s="21"/>
      <c r="AV23" s="17"/>
      <c r="AW23" s="21"/>
      <c r="AX23" s="17"/>
      <c r="AY23" s="21"/>
      <c r="AZ23" s="17"/>
      <c r="BA23" s="21"/>
      <c r="BB23" s="17"/>
      <c r="BC23" s="21"/>
      <c r="BD23" s="17"/>
      <c r="BE23" s="21"/>
      <c r="BF23" s="17"/>
      <c r="BG23" s="21"/>
      <c r="BH23" s="17"/>
      <c r="BI23" s="21"/>
      <c r="BJ23" s="17"/>
      <c r="BK23" s="21"/>
      <c r="BL23" s="17"/>
      <c r="BM23" s="21"/>
      <c r="BN23" s="17"/>
      <c r="BO23" s="21"/>
      <c r="BP23" s="17"/>
      <c r="BQ23" s="21"/>
      <c r="BR23" s="17"/>
      <c r="BS23" s="17"/>
      <c r="BT23" s="36"/>
    </row>
    <row r="24" ht="30" hidden="1" customHeight="1" spans="1:72">
      <c r="A24" s="10">
        <v>15</v>
      </c>
      <c r="B24" s="11" t="s">
        <v>68</v>
      </c>
      <c r="C24" s="8"/>
      <c r="D24" s="8"/>
      <c r="E24" s="12"/>
      <c r="F24" s="12"/>
      <c r="G24" s="11"/>
      <c r="H24" s="12"/>
      <c r="I24" s="11"/>
      <c r="J24" s="12"/>
      <c r="K24" s="12"/>
      <c r="L24" s="12"/>
      <c r="M24" s="11"/>
      <c r="N24" s="12"/>
      <c r="O24" s="12"/>
      <c r="P24" s="12"/>
      <c r="Q24" s="12"/>
      <c r="R24" s="12"/>
      <c r="S24" s="12"/>
      <c r="T24" s="12"/>
      <c r="U24" s="2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1"/>
      <c r="AR24" s="12"/>
      <c r="AS24" s="11"/>
      <c r="AT24" s="12"/>
      <c r="AU24" s="11"/>
      <c r="AV24" s="12"/>
      <c r="AW24" s="11"/>
      <c r="AX24" s="12"/>
      <c r="AY24" s="11"/>
      <c r="AZ24" s="12"/>
      <c r="BA24" s="11"/>
      <c r="BB24" s="12"/>
      <c r="BC24" s="12"/>
      <c r="BD24" s="12"/>
      <c r="BE24" s="11"/>
      <c r="BF24" s="12"/>
      <c r="BG24" s="11"/>
      <c r="BH24" s="12"/>
      <c r="BI24" s="11"/>
      <c r="BJ24" s="12"/>
      <c r="BK24" s="11"/>
      <c r="BL24" s="12"/>
      <c r="BM24" s="11"/>
      <c r="BN24" s="12"/>
      <c r="BO24" s="11"/>
      <c r="BP24" s="12"/>
      <c r="BQ24" s="11"/>
      <c r="BR24" s="12"/>
      <c r="BS24" s="12"/>
      <c r="BT24" s="12"/>
    </row>
    <row r="25" ht="30" hidden="1" customHeight="1" spans="1:72">
      <c r="A25" s="10">
        <v>16</v>
      </c>
      <c r="B25" s="11" t="s">
        <v>69</v>
      </c>
      <c r="C25" s="8"/>
      <c r="D25" s="8"/>
      <c r="E25" s="12"/>
      <c r="F25" s="12"/>
      <c r="G25" s="11"/>
      <c r="H25" s="12"/>
      <c r="I25" s="11"/>
      <c r="J25" s="12"/>
      <c r="K25" s="12"/>
      <c r="L25" s="12"/>
      <c r="M25" s="11"/>
      <c r="N25" s="12"/>
      <c r="O25" s="12"/>
      <c r="P25" s="12"/>
      <c r="Q25" s="12"/>
      <c r="R25" s="12"/>
      <c r="S25" s="12"/>
      <c r="T25" s="12"/>
      <c r="U25" s="2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1"/>
      <c r="AR25" s="12"/>
      <c r="AS25" s="11"/>
      <c r="AT25" s="12"/>
      <c r="AU25" s="11"/>
      <c r="AV25" s="12"/>
      <c r="AW25" s="11"/>
      <c r="AX25" s="12"/>
      <c r="AY25" s="11"/>
      <c r="AZ25" s="12"/>
      <c r="BA25" s="11"/>
      <c r="BB25" s="12"/>
      <c r="BC25" s="12"/>
      <c r="BD25" s="12"/>
      <c r="BE25" s="11"/>
      <c r="BF25" s="12"/>
      <c r="BG25" s="11"/>
      <c r="BH25" s="12"/>
      <c r="BI25" s="11"/>
      <c r="BJ25" s="12"/>
      <c r="BK25" s="11"/>
      <c r="BL25" s="12"/>
      <c r="BM25" s="11"/>
      <c r="BN25" s="12"/>
      <c r="BO25" s="11"/>
      <c r="BP25" s="12"/>
      <c r="BQ25" s="11"/>
      <c r="BR25" s="12"/>
      <c r="BS25" s="12"/>
      <c r="BT25" s="12"/>
    </row>
    <row r="26" ht="30" hidden="1" customHeight="1" spans="1:72">
      <c r="A26" s="10">
        <v>17</v>
      </c>
      <c r="B26" s="11" t="s">
        <v>70</v>
      </c>
      <c r="C26" s="8"/>
      <c r="D26" s="8"/>
      <c r="E26" s="12"/>
      <c r="F26" s="12"/>
      <c r="G26" s="11"/>
      <c r="H26" s="12"/>
      <c r="I26" s="11"/>
      <c r="J26" s="12"/>
      <c r="K26" s="12"/>
      <c r="L26" s="12"/>
      <c r="M26" s="11"/>
      <c r="N26" s="12"/>
      <c r="O26" s="12"/>
      <c r="P26" s="12"/>
      <c r="Q26" s="12"/>
      <c r="R26" s="12"/>
      <c r="S26" s="12"/>
      <c r="T26" s="12"/>
      <c r="U26" s="2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1"/>
      <c r="AR26" s="12"/>
      <c r="AS26" s="11"/>
      <c r="AT26" s="12"/>
      <c r="AU26" s="11"/>
      <c r="AV26" s="12"/>
      <c r="AW26" s="11"/>
      <c r="AX26" s="12"/>
      <c r="AY26" s="11"/>
      <c r="AZ26" s="12"/>
      <c r="BA26" s="11"/>
      <c r="BB26" s="12"/>
      <c r="BC26" s="12"/>
      <c r="BD26" s="12"/>
      <c r="BE26" s="11"/>
      <c r="BF26" s="12"/>
      <c r="BG26" s="11"/>
      <c r="BH26" s="12"/>
      <c r="BI26" s="11"/>
      <c r="BJ26" s="12"/>
      <c r="BK26" s="11"/>
      <c r="BL26" s="12"/>
      <c r="BM26" s="11"/>
      <c r="BN26" s="12"/>
      <c r="BO26" s="11"/>
      <c r="BP26" s="12"/>
      <c r="BQ26" s="11"/>
      <c r="BR26" s="12"/>
      <c r="BS26" s="12"/>
      <c r="BT26" s="12"/>
    </row>
    <row r="27" ht="30" hidden="1" customHeight="1" spans="1:72">
      <c r="A27" s="10">
        <v>18</v>
      </c>
      <c r="B27" s="11" t="s">
        <v>71</v>
      </c>
      <c r="C27" s="8"/>
      <c r="D27" s="8"/>
      <c r="E27" s="12"/>
      <c r="F27" s="12"/>
      <c r="G27" s="11"/>
      <c r="H27" s="12"/>
      <c r="I27" s="11"/>
      <c r="J27" s="12"/>
      <c r="K27" s="12"/>
      <c r="L27" s="12"/>
      <c r="M27" s="11"/>
      <c r="N27" s="12"/>
      <c r="O27" s="12"/>
      <c r="P27" s="12"/>
      <c r="Q27" s="12"/>
      <c r="R27" s="12"/>
      <c r="S27" s="12"/>
      <c r="T27" s="12"/>
      <c r="U27" s="24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1"/>
      <c r="AR27" s="12"/>
      <c r="AS27" s="11"/>
      <c r="AT27" s="12"/>
      <c r="AU27" s="11"/>
      <c r="AV27" s="12"/>
      <c r="AW27" s="11"/>
      <c r="AX27" s="12"/>
      <c r="AY27" s="11"/>
      <c r="AZ27" s="12"/>
      <c r="BA27" s="11"/>
      <c r="BB27" s="12"/>
      <c r="BC27" s="12"/>
      <c r="BD27" s="12"/>
      <c r="BE27" s="11"/>
      <c r="BF27" s="12"/>
      <c r="BG27" s="11"/>
      <c r="BH27" s="12"/>
      <c r="BI27" s="11"/>
      <c r="BJ27" s="12"/>
      <c r="BK27" s="11"/>
      <c r="BL27" s="12"/>
      <c r="BM27" s="11"/>
      <c r="BN27" s="12"/>
      <c r="BO27" s="11"/>
      <c r="BP27" s="12"/>
      <c r="BQ27" s="11"/>
      <c r="BR27" s="12"/>
      <c r="BS27" s="12"/>
      <c r="BT27" s="12"/>
    </row>
    <row r="28" ht="30" hidden="1" customHeight="1" spans="1:72">
      <c r="A28" s="10">
        <v>19</v>
      </c>
      <c r="B28" s="11" t="s">
        <v>72</v>
      </c>
      <c r="C28" s="8"/>
      <c r="D28" s="8"/>
      <c r="E28" s="12"/>
      <c r="F28" s="12"/>
      <c r="G28" s="11"/>
      <c r="H28" s="12"/>
      <c r="I28" s="11"/>
      <c r="J28" s="12"/>
      <c r="K28" s="12"/>
      <c r="L28" s="12"/>
      <c r="M28" s="11"/>
      <c r="N28" s="12"/>
      <c r="O28" s="12"/>
      <c r="P28" s="12"/>
      <c r="Q28" s="12"/>
      <c r="R28" s="12"/>
      <c r="S28" s="12"/>
      <c r="T28" s="12"/>
      <c r="U28" s="23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1"/>
      <c r="AR28" s="12"/>
      <c r="AS28" s="11"/>
      <c r="AT28" s="12"/>
      <c r="AU28" s="11"/>
      <c r="AV28" s="12"/>
      <c r="AW28" s="11"/>
      <c r="AX28" s="12"/>
      <c r="AY28" s="11"/>
      <c r="AZ28" s="12"/>
      <c r="BA28" s="11"/>
      <c r="BB28" s="12"/>
      <c r="BC28" s="12"/>
      <c r="BD28" s="12"/>
      <c r="BE28" s="11"/>
      <c r="BF28" s="12"/>
      <c r="BG28" s="11"/>
      <c r="BH28" s="12"/>
      <c r="BI28" s="11"/>
      <c r="BJ28" s="12"/>
      <c r="BK28" s="11"/>
      <c r="BL28" s="12"/>
      <c r="BM28" s="11"/>
      <c r="BN28" s="12"/>
      <c r="BO28" s="11"/>
      <c r="BP28" s="12"/>
      <c r="BQ28" s="11"/>
      <c r="BR28" s="12"/>
      <c r="BS28" s="12"/>
      <c r="BT28" s="12"/>
    </row>
    <row r="29" ht="30" hidden="1" customHeight="1" spans="1:72">
      <c r="A29" s="10">
        <v>20</v>
      </c>
      <c r="B29" s="11" t="s">
        <v>73</v>
      </c>
      <c r="C29" s="8"/>
      <c r="D29" s="8"/>
      <c r="E29" s="12"/>
      <c r="F29" s="12"/>
      <c r="G29" s="11"/>
      <c r="H29" s="12"/>
      <c r="I29" s="11"/>
      <c r="J29" s="12"/>
      <c r="K29" s="12"/>
      <c r="L29" s="12"/>
      <c r="M29" s="11"/>
      <c r="N29" s="12"/>
      <c r="O29" s="12"/>
      <c r="P29" s="12"/>
      <c r="Q29" s="12"/>
      <c r="R29" s="12"/>
      <c r="S29" s="12"/>
      <c r="T29" s="12"/>
      <c r="U29" s="23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1"/>
      <c r="AR29" s="12"/>
      <c r="AS29" s="11"/>
      <c r="AT29" s="12"/>
      <c r="AU29" s="11"/>
      <c r="AV29" s="12"/>
      <c r="AW29" s="11"/>
      <c r="AX29" s="12"/>
      <c r="AY29" s="11"/>
      <c r="AZ29" s="12"/>
      <c r="BA29" s="11"/>
      <c r="BB29" s="12"/>
      <c r="BC29" s="12"/>
      <c r="BD29" s="12"/>
      <c r="BE29" s="11"/>
      <c r="BF29" s="12"/>
      <c r="BG29" s="11"/>
      <c r="BH29" s="12"/>
      <c r="BI29" s="11"/>
      <c r="BJ29" s="12"/>
      <c r="BK29" s="11"/>
      <c r="BL29" s="12"/>
      <c r="BM29" s="11"/>
      <c r="BN29" s="12"/>
      <c r="BO29" s="11"/>
      <c r="BP29" s="12"/>
      <c r="BQ29" s="11"/>
      <c r="BR29" s="12"/>
      <c r="BS29" s="12"/>
      <c r="BT29" s="12"/>
    </row>
    <row r="30" ht="30" hidden="1" customHeight="1" spans="1:72">
      <c r="A30" s="10">
        <v>21</v>
      </c>
      <c r="B30" s="11" t="s">
        <v>74</v>
      </c>
      <c r="C30" s="8"/>
      <c r="D30" s="8"/>
      <c r="E30" s="12"/>
      <c r="F30" s="12"/>
      <c r="G30" s="11"/>
      <c r="H30" s="12"/>
      <c r="I30" s="11"/>
      <c r="J30" s="12"/>
      <c r="K30" s="12"/>
      <c r="L30" s="12"/>
      <c r="M30" s="11"/>
      <c r="N30" s="12"/>
      <c r="O30" s="12"/>
      <c r="P30" s="12"/>
      <c r="Q30" s="12"/>
      <c r="R30" s="12"/>
      <c r="S30" s="12"/>
      <c r="T30" s="12"/>
      <c r="U30" s="2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1"/>
      <c r="AR30" s="12"/>
      <c r="AS30" s="11"/>
      <c r="AT30" s="12"/>
      <c r="AU30" s="11"/>
      <c r="AV30" s="12"/>
      <c r="AW30" s="11"/>
      <c r="AX30" s="12"/>
      <c r="AY30" s="11"/>
      <c r="AZ30" s="12"/>
      <c r="BA30" s="11"/>
      <c r="BB30" s="12"/>
      <c r="BC30" s="12"/>
      <c r="BD30" s="12"/>
      <c r="BE30" s="11"/>
      <c r="BF30" s="12"/>
      <c r="BG30" s="11"/>
      <c r="BH30" s="12"/>
      <c r="BI30" s="11"/>
      <c r="BJ30" s="12"/>
      <c r="BK30" s="11"/>
      <c r="BL30" s="12"/>
      <c r="BM30" s="11"/>
      <c r="BN30" s="12"/>
      <c r="BO30" s="11"/>
      <c r="BP30" s="12"/>
      <c r="BQ30" s="11"/>
      <c r="BR30" s="12"/>
      <c r="BS30" s="12"/>
      <c r="BT30" s="12"/>
    </row>
    <row r="31" ht="30" hidden="1" customHeight="1" spans="1:72">
      <c r="A31" s="10">
        <v>22</v>
      </c>
      <c r="B31" s="11" t="s">
        <v>75</v>
      </c>
      <c r="C31" s="8"/>
      <c r="D31" s="8"/>
      <c r="E31" s="12"/>
      <c r="F31" s="12"/>
      <c r="G31" s="11"/>
      <c r="H31" s="12"/>
      <c r="I31" s="11"/>
      <c r="J31" s="12"/>
      <c r="K31" s="12"/>
      <c r="L31" s="12"/>
      <c r="M31" s="11"/>
      <c r="N31" s="12"/>
      <c r="O31" s="12"/>
      <c r="P31" s="12"/>
      <c r="Q31" s="12"/>
      <c r="R31" s="12"/>
      <c r="S31" s="12"/>
      <c r="T31" s="12"/>
      <c r="U31" s="2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1"/>
      <c r="AR31" s="12"/>
      <c r="AS31" s="11"/>
      <c r="AT31" s="12"/>
      <c r="AU31" s="11"/>
      <c r="AV31" s="12"/>
      <c r="AW31" s="11"/>
      <c r="AX31" s="12"/>
      <c r="AY31" s="11"/>
      <c r="AZ31" s="12"/>
      <c r="BA31" s="11"/>
      <c r="BB31" s="12"/>
      <c r="BC31" s="12"/>
      <c r="BD31" s="12"/>
      <c r="BE31" s="11"/>
      <c r="BF31" s="12"/>
      <c r="BG31" s="11"/>
      <c r="BH31" s="12"/>
      <c r="BI31" s="11"/>
      <c r="BJ31" s="12"/>
      <c r="BK31" s="11"/>
      <c r="BL31" s="12"/>
      <c r="BM31" s="11"/>
      <c r="BN31" s="12"/>
      <c r="BO31" s="11"/>
      <c r="BP31" s="12"/>
      <c r="BQ31" s="11"/>
      <c r="BR31" s="12"/>
      <c r="BS31" s="12"/>
      <c r="BT31" s="12"/>
    </row>
    <row r="32" ht="105" customHeight="1" spans="1:72">
      <c r="A32" s="10">
        <v>23</v>
      </c>
      <c r="B32" s="11" t="s">
        <v>76</v>
      </c>
      <c r="C32" s="8">
        <f>E32+AQ32+BS32+BT32</f>
        <v>62835.53</v>
      </c>
      <c r="D32" s="8">
        <f>F32+AR32+BS32+BT32</f>
        <v>56019.945</v>
      </c>
      <c r="E32" s="12">
        <f>G32+I32+K32+M32+O32+Q32+S32+W32+Y32+AA32+AC32+AG32+AI32+AK32+U32</f>
        <v>49732.04</v>
      </c>
      <c r="F32" s="12">
        <f>H32+J32+L32+N32+P32+R32+T32+V32+X32+Z32+AB32+AD32+AH32+AJ32</f>
        <v>43600.945</v>
      </c>
      <c r="G32" s="18">
        <v>43066</v>
      </c>
      <c r="H32" s="19">
        <v>43066</v>
      </c>
      <c r="I32" s="18">
        <v>480</v>
      </c>
      <c r="J32" s="19">
        <v>0</v>
      </c>
      <c r="K32" s="19">
        <v>0</v>
      </c>
      <c r="L32" s="19">
        <v>0</v>
      </c>
      <c r="M32" s="22">
        <v>195.5</v>
      </c>
      <c r="N32" s="19">
        <v>0</v>
      </c>
      <c r="O32" s="19">
        <v>406</v>
      </c>
      <c r="P32" s="19">
        <v>0</v>
      </c>
      <c r="Q32" s="26">
        <v>1251.1</v>
      </c>
      <c r="R32" s="19">
        <v>0</v>
      </c>
      <c r="S32" s="27">
        <v>1827.3</v>
      </c>
      <c r="T32" s="19">
        <v>0</v>
      </c>
      <c r="U32" s="28">
        <v>566</v>
      </c>
      <c r="V32" s="19">
        <v>254</v>
      </c>
      <c r="W32" s="22">
        <v>21.99</v>
      </c>
      <c r="X32" s="19">
        <v>0</v>
      </c>
      <c r="Y32" s="19">
        <v>142.4</v>
      </c>
      <c r="Z32" s="19">
        <v>0</v>
      </c>
      <c r="AA32" s="29">
        <v>525.95</v>
      </c>
      <c r="AB32" s="19">
        <v>0</v>
      </c>
      <c r="AC32" s="29">
        <v>61.17</v>
      </c>
      <c r="AD32" s="19">
        <v>0</v>
      </c>
      <c r="AE32" s="19">
        <v>0</v>
      </c>
      <c r="AF32" s="19">
        <v>0</v>
      </c>
      <c r="AG32" s="19">
        <v>1172</v>
      </c>
      <c r="AH32" s="29">
        <v>280.945</v>
      </c>
      <c r="AI32" s="29">
        <v>6.63</v>
      </c>
      <c r="AJ32" s="19">
        <v>0</v>
      </c>
      <c r="AK32" s="19">
        <v>10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1">
        <f>AS32+AU32+AW32+BA32+BC32+BE32+BG32+BK32+BM32+BO32+BQ32+AY32</f>
        <v>13016.49</v>
      </c>
      <c r="AR32" s="19">
        <f>AT32+AV32+AX32+AZ32+BB32+BD32+BF32+BH32+BJ32+BN32+BP32+BR32</f>
        <v>12332</v>
      </c>
      <c r="AS32" s="29">
        <v>12098</v>
      </c>
      <c r="AT32" s="29">
        <v>12098</v>
      </c>
      <c r="AU32" s="18">
        <v>0</v>
      </c>
      <c r="AV32" s="19">
        <v>0</v>
      </c>
      <c r="AW32" s="18">
        <v>40</v>
      </c>
      <c r="AX32" s="19">
        <v>0</v>
      </c>
      <c r="AY32" s="18">
        <v>10</v>
      </c>
      <c r="AZ32" s="19">
        <v>0</v>
      </c>
      <c r="BA32" s="18">
        <v>0</v>
      </c>
      <c r="BB32" s="19">
        <v>0</v>
      </c>
      <c r="BC32" s="32">
        <v>98.61</v>
      </c>
      <c r="BD32" s="19">
        <v>0</v>
      </c>
      <c r="BE32" s="18">
        <v>148</v>
      </c>
      <c r="BF32" s="19">
        <v>0</v>
      </c>
      <c r="BG32" s="18">
        <v>211</v>
      </c>
      <c r="BH32" s="19">
        <v>211</v>
      </c>
      <c r="BI32" s="18">
        <v>0</v>
      </c>
      <c r="BJ32" s="19">
        <v>0</v>
      </c>
      <c r="BK32" s="29">
        <v>50.3</v>
      </c>
      <c r="BL32" s="19">
        <v>0</v>
      </c>
      <c r="BM32" s="18">
        <v>23</v>
      </c>
      <c r="BN32" s="19">
        <v>23</v>
      </c>
      <c r="BO32" s="29">
        <v>248.4</v>
      </c>
      <c r="BP32" s="19">
        <v>0</v>
      </c>
      <c r="BQ32" s="29">
        <v>89.18</v>
      </c>
      <c r="BR32" s="19">
        <v>0</v>
      </c>
      <c r="BS32" s="19">
        <v>65</v>
      </c>
      <c r="BT32" s="19">
        <v>22</v>
      </c>
    </row>
    <row r="33" ht="30" hidden="1" customHeight="1" spans="1:72">
      <c r="A33" s="10">
        <v>24</v>
      </c>
      <c r="B33" s="11" t="s">
        <v>77</v>
      </c>
      <c r="C33" s="8"/>
      <c r="D33" s="8"/>
      <c r="E33" s="12"/>
      <c r="F33" s="12"/>
      <c r="G33" s="11"/>
      <c r="H33" s="12"/>
      <c r="I33" s="11"/>
      <c r="J33" s="12"/>
      <c r="K33" s="12"/>
      <c r="L33" s="12"/>
      <c r="M33" s="11"/>
      <c r="N33" s="12"/>
      <c r="O33" s="12"/>
      <c r="P33" s="12"/>
      <c r="Q33" s="12"/>
      <c r="R33" s="12"/>
      <c r="S33" s="12"/>
      <c r="T33" s="12"/>
      <c r="U33" s="2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1"/>
      <c r="AR33" s="12"/>
      <c r="AS33" s="11"/>
      <c r="AT33" s="12"/>
      <c r="AU33" s="11"/>
      <c r="AV33" s="12"/>
      <c r="AW33" s="11"/>
      <c r="AX33" s="12"/>
      <c r="AY33" s="11"/>
      <c r="AZ33" s="12"/>
      <c r="BA33" s="11"/>
      <c r="BB33" s="12"/>
      <c r="BC33" s="12"/>
      <c r="BD33" s="12"/>
      <c r="BE33" s="11"/>
      <c r="BF33" s="12"/>
      <c r="BG33" s="11"/>
      <c r="BH33" s="12"/>
      <c r="BI33" s="11"/>
      <c r="BJ33" s="12"/>
      <c r="BK33" s="11"/>
      <c r="BL33" s="12"/>
      <c r="BM33" s="11"/>
      <c r="BN33" s="12"/>
      <c r="BO33" s="11"/>
      <c r="BP33" s="12"/>
      <c r="BQ33" s="11"/>
      <c r="BR33" s="12"/>
      <c r="BS33" s="12"/>
      <c r="BT33" s="12"/>
    </row>
    <row r="34" ht="30" hidden="1" customHeight="1" spans="1:72">
      <c r="A34" s="10">
        <v>25</v>
      </c>
      <c r="B34" s="11" t="s">
        <v>78</v>
      </c>
      <c r="C34" s="8"/>
      <c r="D34" s="8"/>
      <c r="E34" s="12"/>
      <c r="F34" s="12"/>
      <c r="G34" s="11"/>
      <c r="H34" s="12"/>
      <c r="I34" s="11"/>
      <c r="J34" s="12"/>
      <c r="K34" s="12"/>
      <c r="L34" s="12"/>
      <c r="M34" s="11"/>
      <c r="N34" s="12"/>
      <c r="O34" s="12"/>
      <c r="P34" s="12"/>
      <c r="Q34" s="12"/>
      <c r="R34" s="12"/>
      <c r="S34" s="12"/>
      <c r="T34" s="12"/>
      <c r="U34" s="23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1"/>
      <c r="AR34" s="12"/>
      <c r="AS34" s="11"/>
      <c r="AT34" s="12"/>
      <c r="AU34" s="11"/>
      <c r="AV34" s="12"/>
      <c r="AW34" s="11"/>
      <c r="AX34" s="12"/>
      <c r="AY34" s="11"/>
      <c r="AZ34" s="12"/>
      <c r="BA34" s="11"/>
      <c r="BB34" s="12"/>
      <c r="BC34" s="12"/>
      <c r="BD34" s="12"/>
      <c r="BE34" s="11"/>
      <c r="BF34" s="12"/>
      <c r="BG34" s="11"/>
      <c r="BH34" s="12"/>
      <c r="BI34" s="11"/>
      <c r="BJ34" s="12"/>
      <c r="BK34" s="11"/>
      <c r="BL34" s="12"/>
      <c r="BM34" s="11"/>
      <c r="BN34" s="12"/>
      <c r="BO34" s="11"/>
      <c r="BP34" s="12"/>
      <c r="BQ34" s="11"/>
      <c r="BR34" s="12"/>
      <c r="BS34" s="12"/>
      <c r="BT34" s="12"/>
    </row>
    <row r="35" ht="18.75" hidden="1" customHeight="1" spans="1:72">
      <c r="A35" s="13" t="s">
        <v>79</v>
      </c>
      <c r="B35" s="8" t="s">
        <v>80</v>
      </c>
      <c r="C35" s="8"/>
      <c r="D35" s="8"/>
      <c r="E35" s="9"/>
      <c r="F35" s="9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34"/>
      <c r="BS35" s="35"/>
      <c r="BT35" s="35"/>
    </row>
    <row r="36" ht="18.75" hidden="1" customHeight="1" spans="1:72">
      <c r="A36" s="10">
        <v>26</v>
      </c>
      <c r="B36" s="11" t="s">
        <v>81</v>
      </c>
      <c r="C36" s="8"/>
      <c r="D36" s="8"/>
      <c r="E36" s="12"/>
      <c r="F36" s="12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34"/>
      <c r="BS36" s="35"/>
      <c r="BT36" s="35"/>
    </row>
    <row r="37" ht="18.75" hidden="1" customHeight="1" spans="1:72">
      <c r="A37" s="10">
        <v>27</v>
      </c>
      <c r="B37" s="11" t="s">
        <v>82</v>
      </c>
      <c r="C37" s="8"/>
      <c r="D37" s="8"/>
      <c r="E37" s="12"/>
      <c r="F37" s="1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34"/>
      <c r="BS37" s="35"/>
      <c r="BT37" s="35"/>
    </row>
    <row r="38" ht="18.75" hidden="1" customHeight="1" spans="1:72">
      <c r="A38" s="10">
        <v>28</v>
      </c>
      <c r="B38" s="11" t="s">
        <v>83</v>
      </c>
      <c r="C38" s="8"/>
      <c r="D38" s="8"/>
      <c r="E38" s="12"/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34"/>
      <c r="BS38" s="35"/>
      <c r="BT38" s="35"/>
    </row>
    <row r="39" ht="18.75" hidden="1" customHeight="1" spans="1:72">
      <c r="A39" s="10">
        <v>29</v>
      </c>
      <c r="B39" s="11" t="s">
        <v>84</v>
      </c>
      <c r="C39" s="8"/>
      <c r="D39" s="8"/>
      <c r="E39" s="12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34"/>
      <c r="BS39" s="35"/>
      <c r="BT39" s="35"/>
    </row>
    <row r="40" ht="18.75" hidden="1" customHeight="1" spans="1:72">
      <c r="A40" s="13" t="s">
        <v>85</v>
      </c>
      <c r="B40" s="8" t="s">
        <v>86</v>
      </c>
      <c r="C40" s="8"/>
      <c r="D40" s="8"/>
      <c r="E40" s="9"/>
      <c r="F40" s="9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34"/>
      <c r="BS40" s="35"/>
      <c r="BT40" s="35"/>
    </row>
    <row r="41" ht="18.75" hidden="1" customHeight="1" spans="1:72">
      <c r="A41" s="10">
        <v>30</v>
      </c>
      <c r="B41" s="11" t="s">
        <v>87</v>
      </c>
      <c r="C41" s="8"/>
      <c r="D41" s="8"/>
      <c r="E41" s="12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34"/>
      <c r="BS41" s="35"/>
      <c r="BT41" s="35"/>
    </row>
    <row r="42" ht="18.75" hidden="1" customHeight="1" spans="1:72">
      <c r="A42" s="13" t="s">
        <v>88</v>
      </c>
      <c r="B42" s="8" t="s">
        <v>89</v>
      </c>
      <c r="C42" s="8"/>
      <c r="D42" s="8"/>
      <c r="E42" s="9"/>
      <c r="F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34"/>
      <c r="BS42" s="35"/>
      <c r="BT42" s="35"/>
    </row>
    <row r="43" ht="18.75" hidden="1" customHeight="1" spans="1:72">
      <c r="A43" s="10">
        <v>31</v>
      </c>
      <c r="B43" s="11" t="s">
        <v>90</v>
      </c>
      <c r="C43" s="8"/>
      <c r="D43" s="8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34"/>
      <c r="BS43" s="35"/>
      <c r="BT43" s="35"/>
    </row>
    <row r="44" ht="18.75" hidden="1" customHeight="1" spans="1:72">
      <c r="A44" s="10">
        <v>32</v>
      </c>
      <c r="B44" s="11" t="s">
        <v>91</v>
      </c>
      <c r="C44" s="8"/>
      <c r="D44" s="8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34"/>
      <c r="BS44" s="35"/>
      <c r="BT44" s="35"/>
    </row>
    <row r="45" ht="18.75" hidden="1" customHeight="1" spans="1:72">
      <c r="A45" s="9" t="s">
        <v>3</v>
      </c>
      <c r="B45" s="9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34"/>
      <c r="BS45" s="35"/>
      <c r="BT45" s="35"/>
    </row>
    <row r="49" ht="14.25" spans="5:5">
      <c r="E49" s="20"/>
    </row>
  </sheetData>
  <autoFilter ref="A4:BT45">
    <filterColumn colId="1">
      <customFilters>
        <customFilter operator="equal" val="英吉沙县"/>
      </customFilters>
    </filterColumn>
    <extLst/>
  </autoFilter>
  <mergeCells count="42">
    <mergeCell ref="A1:BT1"/>
    <mergeCell ref="E2:AP2"/>
    <mergeCell ref="AQ2:BR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A45:B45"/>
    <mergeCell ref="A2:A3"/>
    <mergeCell ref="B2:B3"/>
    <mergeCell ref="BS2:BS3"/>
    <mergeCell ref="BT2:BT3"/>
    <mergeCell ref="C2:D3"/>
  </mergeCells>
  <pageMargins left="0.306944444444444" right="0.306944444444444" top="0.554861111111111" bottom="0.554861111111111" header="0.298611111111111" footer="0.298611111111111"/>
  <pageSetup paperSize="9" scale="4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dcterms:modified xsi:type="dcterms:W3CDTF">2023-09-04T04:08:07Z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A1A2146096B145E1A0FA4918F416624D_13</vt:lpwstr>
  </property>
  <property fmtid="{D5CDD505-2E9C-101B-9397-08002B2CF9AE}" pid="4" name="KSOReadingLayout">
    <vt:bool>true</vt:bool>
  </property>
</Properties>
</file>