
<file path=[Content_Types].xml><?xml version="1.0" encoding="utf-8"?>
<Types xmlns="http://schemas.openxmlformats.org/package/2006/content-types">
  <Default Extension="xml" ContentType="application/xml"/>
  <Default Extension="wmf" ContentType="image/x-w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externalReferences>
    <externalReference r:id="rId3"/>
  </externalReferences>
  <definedNames>
    <definedName name="_xlnm._FilterDatabase" localSheetId="0" hidden="1">Sheet1!$A$4:$H$115</definedName>
    <definedName name="_xlnm.Print_Titles" localSheetId="0">Sheet1!$3:$4</definedName>
    <definedName name="_xlnm.Print_Area" localSheetId="0">Sheet1!$A$1:$H$115</definedName>
  </definedNames>
  <calcPr calcId="144525"/>
</workbook>
</file>

<file path=xl/sharedStrings.xml><?xml version="1.0" encoding="utf-8"?>
<sst xmlns="http://schemas.openxmlformats.org/spreadsheetml/2006/main" count="437" uniqueCount="303">
  <si>
    <t>附表3：</t>
  </si>
  <si>
    <t>2023年英吉沙县使用财政涉农资金统计表</t>
  </si>
  <si>
    <t>资金名称</t>
  </si>
  <si>
    <t>下达金额</t>
  </si>
  <si>
    <t>未报备金额</t>
  </si>
  <si>
    <t>实施方案报备金额</t>
  </si>
  <si>
    <t>实施方案使用项目</t>
  </si>
  <si>
    <t>项目名称</t>
  </si>
  <si>
    <t>项目编码</t>
  </si>
  <si>
    <t>建设任务</t>
  </si>
  <si>
    <t>责任单位</t>
  </si>
  <si>
    <t>A</t>
  </si>
  <si>
    <t>B</t>
  </si>
  <si>
    <t>C</t>
  </si>
  <si>
    <t>D</t>
  </si>
  <si>
    <t>E</t>
  </si>
  <si>
    <t>F</t>
  </si>
  <si>
    <t>G</t>
  </si>
  <si>
    <t>H</t>
  </si>
  <si>
    <t>合计</t>
  </si>
  <si>
    <t>中央财政衔接推进乡村振兴补助资金</t>
  </si>
  <si>
    <t>英吉沙县设施产业园（一期）建设项目</t>
  </si>
  <si>
    <t>yjsx001</t>
  </si>
  <si>
    <t xml:space="preserve">
建设内容：建设标准戈壁石墙日光温室76座（单座2亩），包括日光温室及相关配套附属设施等。由农业农村局负责实施
    资产量化到龙甫乡1-8个村、艾古斯乡1-8个村，按照银行的同期贷款利率收取费用，资产收益主要用于村基础设施维护、不低于50%用于开发公益性岗位、对无劳动力家庭进行救助等。</t>
  </si>
  <si>
    <t>农业农村局</t>
  </si>
  <si>
    <t>自治区财政衔接推进乡村振兴补助资金</t>
  </si>
  <si>
    <t>涉农整合资金</t>
  </si>
  <si>
    <t>英吉沙县葡萄种植基地基础设施建设项目</t>
  </si>
  <si>
    <t>yjsx002</t>
  </si>
  <si>
    <t xml:space="preserve">
建设内容：对1530亩葡萄种植基地进行葡萄架及基础设施建设，亩均2500元，投资382.5万元；铺设复合毡亩均120米，每米15元，投资275.4万元等。
    资产量化到龙甫乡6村。</t>
  </si>
  <si>
    <t>英吉沙县2023年林果育苗项目</t>
  </si>
  <si>
    <t>yjsx003</t>
  </si>
  <si>
    <t xml:space="preserve">
建设内容：计划按照当年需求、育苗果树2000亩，其中：杏苗1500亩，桃苗500亩，总计600万元。
2.育苗开心果15万株，计划投入150万元。
    项目实施后由各乡镇自行运营管护，产生收益后由各地块农户受益。</t>
  </si>
  <si>
    <t>英吉沙县特色林果提升增效项目</t>
  </si>
  <si>
    <t>yjsx005</t>
  </si>
  <si>
    <t xml:space="preserve">
建设内容：特色林果提质增效94000亩，涉及14个乡镇178个村，每亩平均200元，主要用于嫁接改优、病虫害防治及监测等。果园优质果率达80%以上。
    项目实施亩均产量较上年增加10%以上，可带动就业500人，增加农户收入，项目后期由各乡镇村自行运营管护，产生收益后由农户受益。</t>
  </si>
  <si>
    <t>英吉沙县小额信贷贴息项目</t>
  </si>
  <si>
    <t>yjsx008</t>
  </si>
  <si>
    <t xml:space="preserve">
建设内容：为符合条件的19431户进行扶贫小额贷款贴息。
    项目实施后农户利用扶贫贷款，从事生产经营性领域，降低农户的生产经营负担。</t>
  </si>
  <si>
    <t>英吉沙县城关乡蟠桃产业园配套基础设施中央财政以工代赈项目（一期）</t>
  </si>
  <si>
    <t>yjsx010</t>
  </si>
  <si>
    <t xml:space="preserve">
建设内容：对200亩蟠桃产业园土地改良整治，铺设灌溉管网9.36km及相关附属设施。
    项目实施后，资产量化到城关乡8村。</t>
  </si>
  <si>
    <t>英吉沙县城关乡蟠桃产业园配套基础设施中央财政以工代赈项目（二期）</t>
  </si>
  <si>
    <t>yjsx011</t>
  </si>
  <si>
    <t xml:space="preserve">
建设内容：对200亩蟠桃产业园土地改良整治，铺设灌溉管网11.88km及相关附属设施。
    项目实施后，资产量化到城关乡9村。</t>
  </si>
  <si>
    <t>英吉沙县乌恰镇黄桃产业园配套基础设施中央财政以工代赈项目（一期）</t>
  </si>
  <si>
    <t>yjsx012</t>
  </si>
  <si>
    <t xml:space="preserve">
建设内容：对800亩黄桃产业园土地改良整治,铺设灌溉管12.05km及相关附属设施。
    项目实施后，资产量化到乌恰镇22村。</t>
  </si>
  <si>
    <t>英吉沙县乌恰镇黄桃产业园配套基础设施中央财政以工代赈项目（二期）</t>
  </si>
  <si>
    <t>yjsx013</t>
  </si>
  <si>
    <t xml:space="preserve">
建设内容：对700亩黄桃产业园土地改良整治,铺设灌溉管10.83km及相关附属设施。
    项目实施后，资产量化到乌恰镇24村。</t>
  </si>
  <si>
    <t>英吉沙县芒辛镇水蜜桃产业园配套基础设施中央财政以工代赈项目（一期）</t>
  </si>
  <si>
    <t>yjsx014</t>
  </si>
  <si>
    <t xml:space="preserve">
建设内容：对450亩水蜜桃产业园土地改良整治，铺设灌溉管网12.82km及相关附属设施。
    项目实施后，资产量化到芒辛镇15村。</t>
  </si>
  <si>
    <t>英吉沙县芒辛镇水蜜桃产业园配套基础设施中央财政以工代赈项目（二期）</t>
  </si>
  <si>
    <t>yjsx015</t>
  </si>
  <si>
    <t xml:space="preserve">
建设内容：对350亩水蜜桃产业园土地改良整治，铺设灌溉管网10.54km及相关附属设施。
    项目实施后，资产量化到芒辛镇16村。</t>
  </si>
  <si>
    <t>扶贫龙头企业贷款贴息项目</t>
  </si>
  <si>
    <t>yjsx020</t>
  </si>
  <si>
    <t xml:space="preserve">
建设内容：为符合条件的龙头企业进行贴息。
    项目实施后提高扶贫龙头企业效益，带动本地区经济发展，促进乡村振兴,可带动受益户≥200户。</t>
  </si>
  <si>
    <t>商信局</t>
  </si>
  <si>
    <t>英吉沙县果蔬生产线配套建设项目</t>
  </si>
  <si>
    <t>yjsx021</t>
  </si>
  <si>
    <t xml:space="preserve">
建设内容：新建冷藏速冻库一座，总建筑面积3210㎡，地上一层，门式刚架结构，购置1600KVA变压器一台，并配套电力等配套设施。
    项目实施后，资产量化到色提力乡5个村，按照银行的同期贷款利率收取费用，资产收益主要用于村基础设施维护、不低于50%用于开发公益性岗位、对无劳动力家庭进行救助等。</t>
  </si>
  <si>
    <t>英吉沙县特色农副产品冷藏保鲜库建设项目</t>
  </si>
  <si>
    <t>yjsx022</t>
  </si>
  <si>
    <t xml:space="preserve">
建设内容：计划总投资2800万元（其中衔接资金1800万元，专项债券1000万元）标准化食品生产车间3200平方，冷藏库300平方、速冷库300平方、恒温库800平方、发酵棚30000平方配套建设地磅等相关附属设施。
    项目实施后，资产量化到色提力乡5个村，按照银行的同期贷款利率收取费用，资产收益主要用于村基础设施维护、不低于50%用于开发公益性岗位、对无劳动力家庭进行救助等。</t>
  </si>
  <si>
    <t>2023年英吉沙县盐碱地改良(托普鲁克乡、克孜勒乡)项目</t>
  </si>
  <si>
    <t>yjsx026</t>
  </si>
  <si>
    <t xml:space="preserve">                 
建设内容：改建排渠疏浚 33.956 公里(其中:托普鲁克乡12.834 公里、克孜勒乡21.122 公里)，排渠设计流量 0.01-0.34m/s，并配套相关渠系建筑物41座( 均为涵桥)。
    资产归属英吉沙县水管总站，项目实施工程中，吸纳新疆籍人员就业比例不少于 70%（其中普通基础工作岗位吸纳新疆籍劳动力就业比例不少于90%）。其中，劳务报酬为75.76万元，发放比例不低于总投资10%，该项目预计带动当地农村群众50人增加收入。</t>
  </si>
  <si>
    <t>水利局</t>
  </si>
  <si>
    <t>2023年英吉沙县盐碱地改良(色提力乡、萨罕镇、英也尔乡、城关乡)项目</t>
  </si>
  <si>
    <t>yjsx061</t>
  </si>
  <si>
    <t xml:space="preserve">                   
 建设内容：改造排水渠 87.48 公里(其中疏通排水渠 83.63 公里，新建排水渠 3.85 公里)并配套相关建筑物 101 座。
    资产归属英吉沙县水管总站，项目实施工程中，吸纳新疆籍人员就业比例不少于 70%（其中普通基础工作岗位吸纳新疆籍劳动力就业比例不少于90%）。其中，劳务报酬为153.48万元，发放比例不低于总投资的10%，该项目预计带动当地农村群众60人增加收入。</t>
  </si>
  <si>
    <t>英吉沙县城关乡农贸市场建设项目</t>
  </si>
  <si>
    <t>yjsx018</t>
  </si>
  <si>
    <t xml:space="preserve">
建设内容：在城关乡13村新建农贸市场1座，投资2950万元。新建建筑面积为9500㎡，并配套建设室外供电线路3km、供排水管道2km、道路及地面硬化5000㎡、消防水池1座、冲水式卫生间1座、变压器等附属设施。主要业态以蔬菜，水果，水产品为主。
  项目实施后，资产量化到城关乡13个村，按照银行的同期贷款利率收取费用，资产收益主要用于村基础设施维护、不低于50%用于开发公益性岗位、对无劳动力家庭进行救助等。</t>
  </si>
  <si>
    <t>英吉沙县乡村振兴项目</t>
  </si>
  <si>
    <t>yjsx030</t>
  </si>
  <si>
    <t xml:space="preserve">
建设内容：建设特色手工业产业园：其中印花布加工区9632.10㎡、小刀加工区7861.80㎡、土陶加工区12344.97㎡、桃木加工区6497.55㎡等；配套水电暖管网1743米、污水处理站（124.39㎡）等附属工程。
    资产量化到芒辛镇1-17个村，项目建成后，统筹推进产业发展、社会管理和精神文明建设，努力打造农民幸福生活的美好家园。</t>
  </si>
  <si>
    <t>芒辛镇人民政府</t>
  </si>
  <si>
    <t>英吉沙县萨罕镇2023年1.1万亩高标准农田建设项目</t>
  </si>
  <si>
    <t>yjsx058</t>
  </si>
  <si>
    <t xml:space="preserve">
建设内容：（一）新建面积 1.灌溉与排水：实施高效节水614亩，共新建1座首部泵房、1座沉砂池；埋设PVC-M（0.63MPa）管道5.149km、地面PE管（0.25MPa）4.128km、滴灌带54.03万m；闸阀井7座、排水井8座、节制分水闸1座；引水渠防渗180m。 2.农田输配电：配套变压器1套，架设10kv输电线路0.15km，0.4kv输电线路0.01km。（二）改造提升面积 1.灌溉与排水：实施高效节水6363亩，共新建7座首部泵房、7座沉砂池；建设9个加压滴灌系统；埋设PVC-M（0.63MPa）管道65.941km、地面PE管（0.25MPa）46.876km、滴灌带54.03万m；闸阀井168座、排水井182座、节制分水闸7座；引水渠防渗1120m。斗渠防渗改造2条，总长度4.9km。 2.农田输配电：配套变压器1套，架设10kv输电线路3.766km，0.4kv输电线路0.35km。
    资产量化到萨罕镇8村，9村，11村，16村项目的实施，可以增产丰收，提高了农业综合生产能力，保障生产安全，实现可持续发展，促进农牧民增产增收，促进区域经济繁荣，灌溉节约的水量可缓解英吉沙县用水紧张局面，给社会带来显著效益。
</t>
  </si>
  <si>
    <t>英吉沙县苏盖提乡0.4万亩亩高标准农田建设项目</t>
  </si>
  <si>
    <t>yjsx062</t>
  </si>
  <si>
    <t xml:space="preserve">
建设内容：建设面积4008.63亩。 1.土地平整工程:平整净面积 3882.79 亩，挖方量 52.75万m³，调配土方50.35万m³，用于渠道和道路工程回填土方2.39万m³，表土剥离面积342.21亩，表土剥离厚度0.25m，表土剥离土方5.70万m³，表土回填5.70万m³。 2.灌溉与排水工程:新开挖斗渠 12 条，总长度 10064m，配套建筑物节制分水闸7座，涵管桥17座，陡坡5座。 3.田间道路工程:新建素土压实机耕道9条，总长度5939m;改建项目区30cm厚砂砾石路田间路1条，长度4241米。 4.农田防护林工程:新规划防护林长度9518米，农田防护林林床修整面积42.83亩。
    资产量化到苏盖提乡，项目建成后，有效促进相关产业发展，促进农户增收，预计新增32个岗位，带动就业32人，月工资不低于2000元，预计直接增加收入6.4万元。</t>
  </si>
  <si>
    <t>英吉沙县地区级示范村(城关乡11 村、12 村，乔勒潘乡8村、10村，克孜勒乡16村)防渗渠建设项目</t>
  </si>
  <si>
    <t>yjsx028</t>
  </si>
  <si>
    <r>
      <rPr>
        <sz val="11"/>
        <rFont val="宋体"/>
        <charset val="134"/>
      </rPr>
      <t>建设内容：改建防渗渠道 26.19 公里，设计流量 0.2~0.5m³</t>
    </r>
    <r>
      <rPr>
        <sz val="11"/>
        <rFont val="仿宋"/>
        <charset val="134"/>
      </rPr>
      <t>/s，改建渠系建筑物475座(其中:水闸177 座、交通桥26座、农桥97 座、入户圆管涵 173 座、渡槽2座)等。1.克孜勒乡16村，渠道总长度18.77km，2.乔勒潘乡4.85km，10村防渗渠2.74公里，8村防渗改造2.11km；3.城关乡2.58km，11村防渗渠1.7km，12村防渗渠0.88km.
     资产归属英吉沙县水管总站，项目实施工程中，吸纳新疆籍人员就业比例不少于 70%（其中普通基础工作岗位吸纳新疆籍劳动力就业比例不少于90%）。其中，劳务报酬为267.65万元，发放比例不低于总投资的10%，该项目预计带动当地农村群众80人增加收入。</t>
    </r>
  </si>
  <si>
    <t>英吉沙县地区级示范村(托普鲁克乡3 村、5 村，艾古斯乡1村,苏盖提乡9村、乌恰镇良种场)防渗渠建设项目</t>
  </si>
  <si>
    <t>yjsx059</t>
  </si>
  <si>
    <t>建设内容：改建防渗渠道 25.40 公里，设计流量 0.2~0.5m³/s，改建渠系建筑物 415座(其中: 改建节制分水闸168座、分水闸61座、农桥 134座、跌水 12座、渡槽4座、连接段 32座、量水措施 4座)等。其中：1托普鲁克乡渠道总长度11.931km，其中：3村4.232km，4村3.075km，5村4.624km：2.艾古斯乡1村9.005km：3.苏盖提乡9村1.612km：4.乌恰镇良种场2.855km。
    资产归属英吉沙县水管总站，项目实施工程中，吸纳新疆籍人员就业比例不少于 70%（其中普通基础工作岗位吸纳新疆籍劳动力就业比例不少于90%）。其中，劳务报酬为239万元，发放比例不低于总投资的10%，该项目预计带动当地农村群众80人增加收入。</t>
  </si>
  <si>
    <t>英吉沙县地区级示范村(色提力乡2村、9 村、萨罕镇 8村、英也尔乡4村、芒辛镇 9村、11 村、依格孜牙乡2村、4村)防渗渠建设项目</t>
  </si>
  <si>
    <t>yjsx060</t>
  </si>
  <si>
    <t>建设内容：改建防渗渠道 14.479 公里，设计流量 0.1~0.5m³/s，改建渠系建筑物253 座(其中:水闸145 座、农桥 100座、汇水口7座、陡坡 1座)等,其中：1、色提力乡9村渠道总长度1.107km。2、英也尔乡4村渠道总长度4.08km。3、芒辛镇9村渠道总长度0.52km；11村渠道总长度0.83km。4、萨罕镇8村渠道总长度5.75km。5、依格孜牙乡4村渠道总长度2.192km。
    资产归属英吉沙县水管总站，项目实施工程中，吸纳新疆籍人员就业比例不少于 70%（其中普通基础工作岗位吸纳新疆籍劳动力就业比例不少于90%）。其中，劳务报酬为145.36万元，发放比例不低于总投资的10%，该项目预计带动当地农村群众80人增加收入。</t>
  </si>
  <si>
    <t>村级公益性岗位补助</t>
  </si>
  <si>
    <t>yjsx035</t>
  </si>
  <si>
    <t xml:space="preserve">
建设内容：按照乡镇，村的实际情况，对2100名村级公益性岗位（已脱贫户、监测对象）按照每人每月1620元进行补助，最高补助6个月，上半年补助1000人，下半年补助1100人。</t>
  </si>
  <si>
    <t>乡村振兴局</t>
  </si>
  <si>
    <t>一次性就业交通补助项目</t>
  </si>
  <si>
    <t>yjsx036</t>
  </si>
  <si>
    <t xml:space="preserve">
建设内容：对2023年赴外地转移就业的脱贫人口和监测户家庭人口，对其外出就业产生的单程交通费，按照疆内不超过500元/人、疆外不超过1000元/人给予补贴，交通费低于补助标准的可据实结算，进一步巩固拓展脱贫攻坚成果。</t>
  </si>
  <si>
    <t>劳务输出中心</t>
  </si>
  <si>
    <t>英吉沙县芒辛镇10村公共厕所建设项目（重点示范村）</t>
  </si>
  <si>
    <t>yjsx039</t>
  </si>
  <si>
    <t xml:space="preserve">
建设内容：建设1座60㎡标准化卫生公厕。                             </t>
  </si>
  <si>
    <t>英吉沙县电采暖（煤改电）项目</t>
  </si>
  <si>
    <t>yjsx043</t>
  </si>
  <si>
    <t xml:space="preserve">
建设内容：脱贫户、三类户按照每户900元进行补助，设备按照50平方米、功率4千瓦的标准配置镍铬合金丝类远红外高温辐射电热器及标准配置电线缆、电器元件等材料的购置安装。</t>
  </si>
  <si>
    <t>发改委、萨罕镇</t>
  </si>
  <si>
    <t>英也尔乡3村综合电商服务中心项目（重点示范村）</t>
  </si>
  <si>
    <t>yjsx044</t>
  </si>
  <si>
    <t xml:space="preserve">
建设内容：建设240平方米的电商服务中心,简装店面,用援疆资金安装宽带,购置货架等设备设施。
项目建成后，资产量化到3村，承包给企业运营，年租金不低于同期银行贷款利率，资产收益主要用于村基础设施维护、不低于50%用于开发公益性岗位、对无劳动力家庭进行救助等。</t>
  </si>
  <si>
    <t>英吉沙县桥梁建设项目</t>
  </si>
  <si>
    <t>yjsx052</t>
  </si>
  <si>
    <t xml:space="preserve">
建设内容：英吉沙县共建设桥梁250.08延米/11座，其中：（1）艾古斯乡1村Y273线二桥，新建32.04米桥梁及附属设施，投资225.02万元；（2）龙甫乡7村桥梁新建47.08米桥梁及附属设施，投资282.17万元； （3）克孜勒乡11村桥梁新建26.66米桥梁及附属设施，投资251.9万元；（4）克孜勒乡15村桥梁新建21.04米桥梁及附属设施，投资129.27万元。（5）艾古斯乡1村桥梁（Y273线一桥），新建22.02米一座小桥及81米桥头引道工程建设,投资：156.62万元。（6）艾古斯乡3村二桥（艾古斯乡3村2组），新建29.04米一座小桥及124.96米桥头引道工程建设，投资：330万元；（7）龙甫乡5村大渠桥，新建13.04米一座小桥工程建设，投资：100.23万元；（8）艾古斯乡先米来村桥，新建1-13米小桥，总长19.04米/一座小桥及192米桥头引道工程建设，投资：179.8万元；（9）艾古斯乡5村（X471线）新建1-6米，总长11.04米一座小桥及乌恰镇1村泄洪渠桥加固，投资：137.49万元；（10）苏盖提乡皮力孜5村新建1-10米桥长16.04米小桥及840米桥头引道，投资：177.01万元；（11）芒辛镇喀拉巴什兰干十村桥新建1-8米小桥，桥13.04米，投资：80.49万元。</t>
  </si>
  <si>
    <t>交通局</t>
  </si>
  <si>
    <t>英吉沙县自治区级示范村芒辛镇10村农村污水处理设施建设项目（重点示范村）</t>
  </si>
  <si>
    <t>yjsx037</t>
  </si>
  <si>
    <t xml:space="preserve">
建设内容：新建污水管网12公里；100立方玻璃钢4座及相关配套设施，共涉及农户351户1512人。</t>
  </si>
  <si>
    <t>住建局</t>
  </si>
  <si>
    <t>地区财政专项扶贫资金</t>
  </si>
  <si>
    <t>县级配套扶贫专项资金</t>
  </si>
  <si>
    <t>英吉沙县自治区级示范村英也尔乡3村污水集中处理及管网建设项目（重点示范村）</t>
  </si>
  <si>
    <t>yjsx038</t>
  </si>
  <si>
    <t xml:space="preserve">
建设内容：新建1座污水集中处理站及相关配套设施，建设污水管网11公里，覆盖全村农户283户。</t>
  </si>
  <si>
    <t>英吉沙县自治区级示范村英也尔乡3村自来水管道改造项目（重点示范村）</t>
  </si>
  <si>
    <t>yjsx041</t>
  </si>
  <si>
    <t xml:space="preserve">
建设内容：对3组64户的2公里自来水老旧管道进行改造提升，增加管道流量，提升群众用水质量。
    资产归属英吉沙县农村饮水安全工程服务站，项目实施解决脱贫人口饮用水安全问题人数≥200人。</t>
  </si>
  <si>
    <t>英吉沙县示范村村庄规划编制项目</t>
  </si>
  <si>
    <t>yjsx053</t>
  </si>
  <si>
    <t xml:space="preserve">
建设内容：对29个地区级示范村，自治区级示范村进行村庄规划编制，一个村18万元。</t>
  </si>
  <si>
    <t>自然资源局</t>
  </si>
  <si>
    <t>英吉沙县雨露计划项目</t>
  </si>
  <si>
    <t>yjsx054</t>
  </si>
  <si>
    <t xml:space="preserve">
建设内容：扶持英吉沙县符合条件的农村农户家庭子女完成职业院校学习，计划13333人次，每学期1500元。</t>
  </si>
  <si>
    <t>教育局</t>
  </si>
  <si>
    <t>项目管理费</t>
  </si>
  <si>
    <t>yjsx055</t>
  </si>
  <si>
    <t xml:space="preserve">
建设内容：提取项目管理费用300万元，主要用于项目前期设计、评审、招标、监理以及竣工验收等与项目管理相关的工作</t>
  </si>
  <si>
    <t>“健康饮茶”“送茶入户”项目</t>
  </si>
  <si>
    <t>yjsx056</t>
  </si>
  <si>
    <t xml:space="preserve">
建设内容：目前我县享受相关政策的群众(监测户)有7354户。每户群众每年送边销茶2公斤(价值约80元)。全县2023年该项目资金需要约58.832万元。</t>
  </si>
  <si>
    <t>民宗委</t>
  </si>
  <si>
    <t>英吉沙县城关乡高效节水配套设施建设项目</t>
  </si>
  <si>
    <t>yjsx063</t>
  </si>
  <si>
    <t>改建沉砂池3座，改建沉砂池引水渠长0.324km，设计流量0.2m3/s，配套渠系建筑物。
    资产量化到城关乡10村，12村，项目实施后有效促进相关产业发展，促进农户增收，预计新增36个岗位，带动就业36人，月工资不低于2000元，预计直接增加收入7.2万元。</t>
  </si>
  <si>
    <t>城关乡人民政府</t>
  </si>
  <si>
    <t>英吉沙县芒辛镇高效节水配套设施建设项目</t>
  </si>
  <si>
    <t>yjsx064</t>
  </si>
  <si>
    <t>改建沉砂池5座，改建沉砂池引水渠长0.115km，设计流量0.2m3/s，配套渠系建筑物，新建Do200PVC-M管1.035km。
    资产量化到芒辛镇1村.14村,16村，项目实施后有效促进相关产业发展，促进农户增收，预计新增26个岗位，带动就业26人，月工资不低于2000元，预计直接增加收入5.2万元。</t>
  </si>
  <si>
    <t>英吉沙县乔勒潘乡高效节水配套设施建设项目</t>
  </si>
  <si>
    <t>yjsx088</t>
  </si>
  <si>
    <t>改建沉砂池16座，改建沉砂池引水渠长1.056km，设计流量0.2m3/s，配套渠系建筑物座，新建Do200PVC-M管3.406km。
    资产量化到乔乡1村.2村,4村,5村,6村,7村,8村,9村,10村,11村,12村,13村，项目实施后有效促进相关产业发展，促进农户增收，预计新增26个岗位，带动就业26人，月工资不低于2000元，预计直接增加收入5.6万元。</t>
  </si>
  <si>
    <t>乔勒潘乡人民政府</t>
  </si>
  <si>
    <t>英吉沙县龙甫乡高效节水配套设施建设项目</t>
  </si>
  <si>
    <t>yjsx065</t>
  </si>
  <si>
    <t>改建沉砂池6座，改建沉砂池引水渠长1.299km，设计流量0.2m3/s，配套渠系建筑物，新建Do200PVC-M管1.982km。
    资产量化到龙甫乡龙甫乡1-7个村，项目实施后有效促进相关产业发展，促进农户增收，预计新增26个岗位，带动就业26人，月工资不低于2000元，预计直接增加收入5.6万元。</t>
  </si>
  <si>
    <t>龙甫乡人民政府</t>
  </si>
  <si>
    <t>英吉沙县色提力乡高效节水配套设施建设项目</t>
  </si>
  <si>
    <t>yjsx066</t>
  </si>
  <si>
    <t>改建沉砂池13座，新建Do200PVC-M管13.935km。
    资产量化到色提力乡1村，4村，5村，6村，7村，9村，10村，项目实施后有效促进相关产业发展，促进农户增收，预计新增42个岗位，带动就业42人，月工资不低于2000元，预计直接增加收入8.6万元。</t>
  </si>
  <si>
    <t>色提力乡人民政府</t>
  </si>
  <si>
    <t>英吉沙县英也尔乡高效节水配套设施建设项目</t>
  </si>
  <si>
    <t>yjsx067</t>
  </si>
  <si>
    <t>改建沉砂池13座，改建沉砂池引水渠长1.979km，设计流量0.2m3/s，配套渠系建筑物，新建Do200PVC-M管0.806km。
    资产量化到英也尔乡1村，3村，4村，5村，6村，7村，8村，9村，10村，项目实施后有效促进相关产业发展，促进农户增收，预计新增42个岗位，带动就业42人，月工资不低于2000元，预计直接增加收入8.6万元。</t>
  </si>
  <si>
    <t>英也尔乡人民政府</t>
  </si>
  <si>
    <t>萨罕镇高效节水配套设施提升改造项目</t>
  </si>
  <si>
    <t>yjsx068</t>
  </si>
  <si>
    <t>改建沉砂池21座，新建Do200PVC-M管3.973km。
     资产量化到萨罕镇8-16个，20-21个等11个村，项目实施后有效促进相关产业发展，促进农户增收，预计新增26个岗位，带动就业26人，月工资不低于2000元，预计直接增加收入5.2万元。</t>
  </si>
  <si>
    <t>萨罕镇人民政府</t>
  </si>
  <si>
    <t>英吉沙县托普鲁克乡高效节水配套设施提升改造项目</t>
  </si>
  <si>
    <t>yjsx069</t>
  </si>
  <si>
    <t>改建沉砂池13座，改建沉砂池引水渠长1.397km，设计流量0.2m3/s，配套渠系建筑物，新建Do200PVC-M管7.492km。
      资产量化到托普鲁克乡1村，3村，4村，5村，6村，7村，8村，9村，项目实施后有效促进相关产业发展，促进农户增收，预计新增18个岗位，带动就业18人，月工资不低于2000元，预计直接增加收入3.6万元。</t>
  </si>
  <si>
    <t>托普鲁克乡人民政府</t>
  </si>
  <si>
    <t>英吉沙县苏盖提乡高效节水配套设施建设项目</t>
  </si>
  <si>
    <t>yjsx070</t>
  </si>
  <si>
    <t>改建沉砂池3座，改建沉砂池引水渠长0.264km，设计流量0.2m3/s，配套渠系建筑物，新建Do200PVC-M管8.584km。
     资产量化到苏盖提乡8村， 12村，14村，项目实施后有效促进相关产业发展，促进农户增收，预计新增18个岗位，带动就业18人，月工资不低于2000元，预计直接增加收入3.6万元。</t>
  </si>
  <si>
    <t>苏盖提乡人民政府</t>
  </si>
  <si>
    <t>英吉沙县乌恰镇高效节水配套设施建设项目</t>
  </si>
  <si>
    <t>yjsx071</t>
  </si>
  <si>
    <t>改建沉砂池4座，改建沉砂池引水渠长0.521km，设计流量0.2m3/s，配套渠系建筑物，新建Do200PVC-M管2.748km。
      资产量化到乌恰镇9村，14村，19村，20村，26村，项目实施后有效促进相关产业发展，促进农户增收，预计新增32个岗位，带动就业32人，月工资不低于2000元，预计直接增加收入6.4万元。</t>
  </si>
  <si>
    <t>乌恰镇人民政府</t>
  </si>
  <si>
    <t>英吉沙县克孜勒乡高效节水配套设施建设项目</t>
  </si>
  <si>
    <t>yjsx072</t>
  </si>
  <si>
    <t>改建沉砂池12座，改建沉砂池引水渠长1.208km，设计流量0.2m3/s，配套渠系建筑物，新建Do200PVC-M管3.921km。
     资产量化到克孜勒乡3村，4村，5村，12村，14村，15村，项目实施后有效促进相关产业发展，促进农户增收，预计新增13个岗位，带动就业13人，月工资不低于2000元，预计直接增加收入2.6万元。</t>
  </si>
  <si>
    <t>克孜勒乡人民政府</t>
  </si>
  <si>
    <t>英吉沙县萨罕镇农贸市场提升改造项目</t>
  </si>
  <si>
    <t>yjsx076</t>
  </si>
  <si>
    <t xml:space="preserve">建设内容：对现有农贸市场进行改造提升，畜牧交易市场、停车场铺戈壁料7661㎡，地面硬化5000㎡，彩钢棚换顶12座2400㎡，21座彩钢棚下面铺砖6850㎡，新建彩钢棚1座3060㎡农贸市场入口大门等附属设施。
    资产归属萨罕镇6村，农贸市场改造提升后，大力改善了营商环境，市场对外承包，增加年收入，按照乡村振兴项目收益资金使用方向，70%收益用于巩固拓展脱贫攻坚成果同乡村振兴有效衔接，开发公益性岗位，发展产业；30%资金用于壮大村集体经济，
</t>
  </si>
  <si>
    <t>英吉沙县萨罕镇坎特艾日克村2023年高效节水项目</t>
  </si>
  <si>
    <t>yjsx073</t>
  </si>
  <si>
    <t>建设内容：新建高效节水滴灌面积 579 亩，种植棉花，根据项目区现状情况建设1个地表水加压滴灌灌溉系统，主要建设沉淀池1座；离心泵1台, 变频器1套,变压器 1 套、输电线路、泵房 1 座等配套设施。
      资产量化到萨罕镇镇坎特艾日克村，项目实施后有效促进相关产业发展，促进农户增收，预计新增18个岗位，带动就业18人，月工资不低于2000元，预计直接增加收入3.6万元。</t>
  </si>
  <si>
    <t>英吉沙县英也尔乡农村农贸市场改扩建项目</t>
  </si>
  <si>
    <t>yjsx077</t>
  </si>
  <si>
    <t xml:space="preserve">建设内容：对英也尔乡农贸市场进行升级改造，建设主路至农贸市场大门道路硬化1080㎡，停车场建设及硬化5000㎡，蔬菜销售摊位300m，铁艺护栏700m，铁艺大门1座，牛羊交易场地铺设20厘米戈壁料2500㎡，商铺1000㎡（25间），标准化公共卫生厕所120㎡，购置垃圾船6个。
    资产归属英也尔乡4村，农贸市场改造提升后，大力改善了营商环境，市场对外承包，增加年收入，按照乡村振兴项目收益资金使用方向，70%收益用于巩固拓展脱贫攻坚成果同乡村振兴有效衔接，开发公益性岗位，发展产业；30%资金用于壮大村集体经济，预计带动30人就业。
</t>
  </si>
  <si>
    <t>英吉沙县克孜勒乡农村农贸市场改扩建项目</t>
  </si>
  <si>
    <t>yjsx074</t>
  </si>
  <si>
    <t xml:space="preserve">建设内容：1.新建交易棚13座1458㎡，钢架结构；2.新建凉棚775㎡钢架结构；3.新建畜牧交易棚350㎡；4.新建公共卫生间40㎡；5.改造商铺17间850㎡；6.11座交易棚棚顶修缮3960㎡；7.地面铺设石子路8000㎡，交易台硬化4000㎡等附属设施。
    资产归属克孜勒乡4村，农贸市场改造提升后，大力改善了营商环境，市场对外承包，增加年收入，按照乡村振兴项目收益资金使用方向，70%收益用于巩固拓展脱贫攻坚成果同乡村振兴有效衔接，开发公益性岗位，发展产业；30%资金用于壮大村集体经济，预计带动30人就业。
</t>
  </si>
  <si>
    <t>英吉沙县克孜勒乡辣椒加工厂房及库房建设项目</t>
  </si>
  <si>
    <t>yjsx075</t>
  </si>
  <si>
    <t>建设内容：新建厂房1座2100㎡，长100米，宽21米，高13米，钢结构。使用年限：30年建设地点：克孜勒乡3村
    资产量化到克孜勒乡3村，项目建成后，可以扩大高辣辣椒种植面积，预计亩均产值5000元左右。将有效促进相关产业发展，促进农户增收，辣椒加工厂预计新增20个岗位，带动稳定就业20人，月工资不低于2000元，预计每月直接增加收入4万元。</t>
  </si>
  <si>
    <t>英吉沙县艾古斯乡3村壮大村集体经济建设项目</t>
  </si>
  <si>
    <t>yjsx078</t>
  </si>
  <si>
    <t>建设内容：利用3村壮大村集体经济资金102万元，在乡政府对面巴扎处，与2村、6村、7村、8村合建商铺，建设大型商铺一座，每平米3000元，建设面积340平方米左右。
     资产量化到艾古斯乡3村，项目实施后由乡人民政府指导村集体经济合作组织运营管理，通过个体户、辖区商贩经营运作，以承包租赁、委托经营的方式，充分发挥经营主体在技术、销售渠道上的优势，项目建成后，预计新增12个岗位，带动就业12人，月增收不低于2000元。</t>
  </si>
  <si>
    <t>艾古斯乡人民政府</t>
  </si>
  <si>
    <t>英吉沙县英也尔乡7村、8村壮大村集体经济建设项目</t>
  </si>
  <si>
    <t>yjsx079</t>
  </si>
  <si>
    <t>建设内容：在英也尔乡巴扎建设大型商铺1座，建设面积680平方米左右。
     资产量化到英也尔乡7村、8村，该项目建成后，作为村集体固定资产投资，每年自营或对外承租进行收益。预计新增12个岗位，带动就业24人，月增收不低于2000元。</t>
  </si>
  <si>
    <t>英吉沙县苏盖提乡2村、8村、9村壮大村集体经济建设项目</t>
  </si>
  <si>
    <t>yjsx080</t>
  </si>
  <si>
    <t>建设内容：苏盖提乡2村、7村、8村联合在乡政府周边建设1座大型商铺，建设面积1000平方米左右。
     资产量化到苏盖提乡2村、8村、9村，该项目建成后，作为村集体固定资产投资，每年自营或对外承租进行收益。预计新增36个岗位，带动就业36人，月增收不低于2000元。</t>
  </si>
  <si>
    <t>英吉沙县苏盖提乡11村、16村、17村壮大村集体经济建设项目</t>
  </si>
  <si>
    <t>yjsx081</t>
  </si>
  <si>
    <t>建设内容：苏盖提乡11村、16村、17村联合在乡政府周边建设1座大型商铺，建设面积1000平方米左右。
    资产量化到苏盖提乡11村、16村、17村，该项目建成后，作为村集体固定资产投资，每年自营或对外承租进行收益。。预计新增36个岗位，带动就业36人，月增收不低于2000元。</t>
  </si>
  <si>
    <t>英吉沙县苏盖提乡8村农贸市场建设项目</t>
  </si>
  <si>
    <t>yjsx019</t>
  </si>
  <si>
    <t xml:space="preserve">
建设内容：计划申请60亩土地，建设1座农贸市场，预计总投资640万元，规划门面房;餐饮区:搭建彩钢房；商品区：建摊位区;牲畜交易区：做格挡；水冲式公共厕所，玻璃钢式化粪池等，各类水电基础设施，消防设施等。
  项目实施后，资产量化到苏盖提乡8村，按照银行的同期贷款利率收取费用，资产收益主要用于村基础设施维护、不低于50%用于开发公益性岗位、对无劳动力家庭进行救助等。</t>
  </si>
  <si>
    <t>英吉沙县乡村振兴示范村天然气入户建设项目（示范村）</t>
  </si>
  <si>
    <t>yjsx040</t>
  </si>
  <si>
    <t xml:space="preserve">
建设内容：9村、10村、11村毗邻城区，为每户安装燃气表、报警器、自动开关等等</t>
  </si>
  <si>
    <t>英吉沙县产业基础设施配套道路项目</t>
  </si>
  <si>
    <t>yjsx042</t>
  </si>
  <si>
    <t xml:space="preserve">
建设内容：建设特色产业发展配套道路11.1公里及安防设施。其中：色提力乡8村道路5.4公里、托普鲁克乡3村道路0.8公里、苏盖提乡11村0.8公里、龙甫乡6村4.1公里， 英也尔乡4村道路0.35公里。</t>
  </si>
  <si>
    <t>英吉沙县乔勒潘乡6村至龙甫乡2村道路建设项目</t>
  </si>
  <si>
    <t>yjsx082</t>
  </si>
  <si>
    <t xml:space="preserve">
建设内容：实施英吉沙县乔勒潘乡6村至龙甫乡2村道路建设7.5公里四级公路，设计路基宽6.5米，路面宽6米，路面结构层为5cm沥青混凝土面层，更换或完善路段排水过水桥涵，增设或更换必要的安防设施以及部分路段增加路沿石、标线</t>
  </si>
  <si>
    <t>英吉沙县2023年第一批乡镇国土空间总体规划村庄规划及村庄规划编制项目</t>
  </si>
  <si>
    <t>yjsx083</t>
  </si>
  <si>
    <t>建设内容：该项目计划投入资金182.93万元，用于完成13个村村庄规划编制工作，通过实施村庄规划编制，促进当地村庄规划及区域布局，改善生活环境，通过优化村庄规划，加大旅游业，促进当地居民就业，提高收入。项目的实施，对推进乡村地区治理体系和治理能力现代化，促进乡村振兴，引领乡村建设行动等具有重要意义。</t>
  </si>
  <si>
    <t>英吉沙县龙甫乡防渗渠建设项目</t>
  </si>
  <si>
    <t>yjsx094</t>
  </si>
  <si>
    <t xml:space="preserve">
项目建设地点为龙甫乡7村，新建防渗渠4.99km及配套渠系建筑物，流量0.5m³-0.3m³/s，渠型为现浇梯形、装配式矩形渠。</t>
  </si>
  <si>
    <t>英吉沙县乔勒潘乡防渗渠建设项目</t>
  </si>
  <si>
    <t>yjsx095</t>
  </si>
  <si>
    <t xml:space="preserve">
项目建设地点为乔勒潘乡2村、3村、4村、5村、11村等5个村，新建防渗渠5.436km及配套渠系建筑物，流量0.5m³-0.1m³/s，渠型为现浇梯形、装配式矩形渠。其中：2村0.527km，3村1.046km，4、5村1.464km，11村2.399km。</t>
  </si>
  <si>
    <t>英吉沙县城关乡防渗渠建设项目</t>
  </si>
  <si>
    <t>yjsx092</t>
  </si>
  <si>
    <t xml:space="preserve">
项目建设地点为城关乡3村、8村、10村、11村，新建防渗渠5.052km及配套渠系建筑物，流量0.5m³-0.1m³/s，渠型为装配式矩形渠。其中：3村2.386km，8村1.724km，10村0.271km，11村0.671km。</t>
  </si>
  <si>
    <t>英吉沙县苏盖提乡防渗渠建设项目</t>
  </si>
  <si>
    <t>yjsx096</t>
  </si>
  <si>
    <t xml:space="preserve">
项目建设地点为苏盖提乡2村、4村、13村等3个村，新建防渗渠5.043km及配套渠系建筑物，流量0.5m³-0.3m³/s，渠型为装配式矩形渠。其中：2村2.517km，4村1.150km，13村1.047km。</t>
  </si>
  <si>
    <t>英吉沙县乌恰镇防渗渠建设项目</t>
  </si>
  <si>
    <t>yjsx102</t>
  </si>
  <si>
    <r>
      <rPr>
        <sz val="11"/>
        <rFont val="仿宋"/>
        <charset val="134"/>
      </rPr>
      <t>建设内容：项目建设地点为乌恰镇13村、15村、26村、27村，新建防渗渠道4.5km及配套渠系建筑物，流量0.2m</t>
    </r>
    <r>
      <rPr>
        <sz val="11"/>
        <rFont val="宋体"/>
        <charset val="134"/>
      </rPr>
      <t>³</t>
    </r>
    <r>
      <rPr>
        <sz val="11"/>
        <rFont val="仿宋"/>
        <charset val="134"/>
      </rPr>
      <t>-0.5m</t>
    </r>
    <r>
      <rPr>
        <sz val="11"/>
        <rFont val="宋体"/>
        <charset val="134"/>
      </rPr>
      <t>³</t>
    </r>
    <r>
      <rPr>
        <sz val="11"/>
        <rFont val="仿宋"/>
        <charset val="134"/>
      </rPr>
      <t>/s，渠型为装配式矩形渠。其中：乌恰镇13村0.36km、15村2.31km、26村1.55km、27村0.27km。</t>
    </r>
  </si>
  <si>
    <t>英吉沙县艾古斯乡防渗渠建设项目</t>
  </si>
  <si>
    <t>yjsx101</t>
  </si>
  <si>
    <r>
      <rPr>
        <sz val="11"/>
        <rFont val="仿宋"/>
        <charset val="134"/>
      </rPr>
      <t>建设内容：项目建设地点为艾古斯乡2村，新建防渗渠道5.0km及配套渠系建筑物，流量0.18m</t>
    </r>
    <r>
      <rPr>
        <sz val="11"/>
        <rFont val="宋体"/>
        <charset val="134"/>
      </rPr>
      <t>³</t>
    </r>
    <r>
      <rPr>
        <sz val="11"/>
        <rFont val="仿宋"/>
        <charset val="134"/>
      </rPr>
      <t>-0.35m</t>
    </r>
    <r>
      <rPr>
        <sz val="11"/>
        <rFont val="宋体"/>
        <charset val="134"/>
      </rPr>
      <t>³</t>
    </r>
    <r>
      <rPr>
        <sz val="11"/>
        <rFont val="仿宋"/>
        <charset val="134"/>
      </rPr>
      <t>/s，渠型为装配式矩形渠。</t>
    </r>
  </si>
  <si>
    <t>英吉沙县克孜勒乡防渗渠建设项目</t>
  </si>
  <si>
    <t>yjsx097</t>
  </si>
  <si>
    <r>
      <rPr>
        <sz val="12"/>
        <color theme="1"/>
        <rFont val="仿宋"/>
        <charset val="134"/>
      </rPr>
      <t>建设内容：项目建设地点为克孜勒乡6村，新建防渗渠3.991km及配套渠系建筑物，流量0.5m</t>
    </r>
    <r>
      <rPr>
        <sz val="12"/>
        <color theme="1"/>
        <rFont val="宋体"/>
        <charset val="134"/>
      </rPr>
      <t>³</t>
    </r>
    <r>
      <rPr>
        <sz val="12"/>
        <color theme="1"/>
        <rFont val="仿宋"/>
        <charset val="134"/>
      </rPr>
      <t>/s，渠型为现浇梯形。</t>
    </r>
  </si>
  <si>
    <t>英吉沙县萨罕镇防渗渠建设项目</t>
  </si>
  <si>
    <t>yjsx100</t>
  </si>
  <si>
    <r>
      <rPr>
        <sz val="12"/>
        <color theme="1"/>
        <rFont val="仿宋"/>
        <charset val="134"/>
      </rPr>
      <t>建设内容：项目建设地点为萨罕镇4村、21村，新建防渗渠道4.261km及配套渠系建筑物，流量0.15m</t>
    </r>
    <r>
      <rPr>
        <sz val="12"/>
        <color theme="1"/>
        <rFont val="宋体"/>
        <charset val="134"/>
      </rPr>
      <t>³</t>
    </r>
    <r>
      <rPr>
        <sz val="12"/>
        <color theme="1"/>
        <rFont val="仿宋"/>
        <charset val="134"/>
      </rPr>
      <t>-0.45m</t>
    </r>
    <r>
      <rPr>
        <sz val="12"/>
        <color theme="1"/>
        <rFont val="宋体"/>
        <charset val="134"/>
      </rPr>
      <t>³</t>
    </r>
    <r>
      <rPr>
        <sz val="12"/>
        <color theme="1"/>
        <rFont val="仿宋"/>
        <charset val="134"/>
      </rPr>
      <t>/s，渠型为装配式矩形渠。</t>
    </r>
  </si>
  <si>
    <t>英吉沙县英也尔乡防渗渠建设项目</t>
  </si>
  <si>
    <t>yjsx099</t>
  </si>
  <si>
    <r>
      <rPr>
        <sz val="12"/>
        <color theme="1"/>
        <rFont val="仿宋"/>
        <charset val="134"/>
      </rPr>
      <t>建设内容：项目建设地点为英也尔乡4村、5村、7村等3个村，新建防渗渠5.266km及配套渠系建筑物，流量0.5m</t>
    </r>
    <r>
      <rPr>
        <sz val="12"/>
        <color theme="1"/>
        <rFont val="宋体"/>
        <charset val="134"/>
      </rPr>
      <t>³</t>
    </r>
    <r>
      <rPr>
        <sz val="12"/>
        <color theme="1"/>
        <rFont val="仿宋"/>
        <charset val="134"/>
      </rPr>
      <t>-0.3m</t>
    </r>
    <r>
      <rPr>
        <sz val="12"/>
        <color theme="1"/>
        <rFont val="宋体"/>
        <charset val="134"/>
      </rPr>
      <t>³</t>
    </r>
    <r>
      <rPr>
        <sz val="12"/>
        <color theme="1"/>
        <rFont val="仿宋"/>
        <charset val="134"/>
      </rPr>
      <t>/s，渠型为装配式矩形渠。其中：4村1.140km，5村1.638km，7村2.488km。</t>
    </r>
  </si>
  <si>
    <t>英吉沙县依格孜也尔乡防渗渠项目</t>
  </si>
  <si>
    <t>yjsx098</t>
  </si>
  <si>
    <r>
      <rPr>
        <sz val="12"/>
        <color theme="1"/>
        <rFont val="仿宋"/>
        <charset val="134"/>
      </rPr>
      <t>建设内容：项目建设地点为依格孜也尔乡1村，新建防渗渠3.186km及配套渠系建筑物，流量0.5m</t>
    </r>
    <r>
      <rPr>
        <sz val="12"/>
        <color theme="1"/>
        <rFont val="宋体"/>
        <charset val="134"/>
      </rPr>
      <t>³</t>
    </r>
    <r>
      <rPr>
        <sz val="12"/>
        <color theme="1"/>
        <rFont val="仿宋"/>
        <charset val="134"/>
      </rPr>
      <t>/s，渠型为现浇梯形。</t>
    </r>
  </si>
  <si>
    <t>依格孜也尔乡人民政府</t>
  </si>
  <si>
    <t>英吉沙县芒辛镇防渗渠建设项目</t>
  </si>
  <si>
    <t>yjsx093</t>
  </si>
  <si>
    <r>
      <rPr>
        <sz val="12"/>
        <color theme="1"/>
        <rFont val="仿宋"/>
        <charset val="134"/>
      </rPr>
      <t>建设内容：项目建设地点为芒辛镇1村、2村，新建防渗渠5.051km及配套渠系建筑物，流量0.5m</t>
    </r>
    <r>
      <rPr>
        <sz val="12"/>
        <color theme="1"/>
        <rFont val="宋体"/>
        <charset val="134"/>
      </rPr>
      <t>³</t>
    </r>
    <r>
      <rPr>
        <sz val="12"/>
        <color theme="1"/>
        <rFont val="仿宋"/>
        <charset val="134"/>
      </rPr>
      <t>-0.3m</t>
    </r>
    <r>
      <rPr>
        <sz val="12"/>
        <color theme="1"/>
        <rFont val="宋体"/>
        <charset val="134"/>
      </rPr>
      <t>³</t>
    </r>
    <r>
      <rPr>
        <sz val="12"/>
        <color theme="1"/>
        <rFont val="仿宋"/>
        <charset val="134"/>
      </rPr>
      <t>/s，渠型为装配式矩形渠。其中：1村3.845km，2村1.206km。</t>
    </r>
  </si>
  <si>
    <t>英吉沙县英吉沙镇防渗渠建设项目</t>
  </si>
  <si>
    <t>yjsx103</t>
  </si>
  <si>
    <r>
      <rPr>
        <sz val="12"/>
        <color theme="1"/>
        <rFont val="仿宋"/>
        <charset val="134"/>
      </rPr>
      <t>建设内容：项目建设地点为英吉沙镇2村，新建防渗渠道2.5km及配套渠系建筑物，流量0.3m</t>
    </r>
    <r>
      <rPr>
        <sz val="12"/>
        <color theme="1"/>
        <rFont val="宋体"/>
        <charset val="134"/>
      </rPr>
      <t>³</t>
    </r>
    <r>
      <rPr>
        <sz val="12"/>
        <color theme="1"/>
        <rFont val="仿宋"/>
        <charset val="134"/>
      </rPr>
      <t>-0.5m</t>
    </r>
    <r>
      <rPr>
        <sz val="12"/>
        <color theme="1"/>
        <rFont val="宋体"/>
        <charset val="134"/>
      </rPr>
      <t>³</t>
    </r>
    <r>
      <rPr>
        <sz val="12"/>
        <color theme="1"/>
        <rFont val="仿宋"/>
        <charset val="134"/>
      </rPr>
      <t>/s，渠型为装配式矩形渠。</t>
    </r>
  </si>
  <si>
    <t>英吉沙镇人民政府</t>
  </si>
  <si>
    <t>英吉沙县色提力乡防渗渠建设项目</t>
  </si>
  <si>
    <t>yjsx104</t>
  </si>
  <si>
    <r>
      <rPr>
        <sz val="12"/>
        <color theme="1"/>
        <rFont val="仿宋"/>
        <charset val="134"/>
      </rPr>
      <t>建设内容：项目建设地点为色提力乡2村，新建防渗渠道1.69km，流量0.3m</t>
    </r>
    <r>
      <rPr>
        <sz val="12"/>
        <color theme="1"/>
        <rFont val="宋体"/>
        <charset val="134"/>
      </rPr>
      <t>³</t>
    </r>
    <r>
      <rPr>
        <sz val="12"/>
        <color theme="1"/>
        <rFont val="仿宋"/>
        <charset val="134"/>
      </rPr>
      <t>/s，采用装配式矩形槽，配套水闸7座，农桥5座，盖板桥58处。</t>
    </r>
  </si>
  <si>
    <t>英吉沙县杏品质提升项目</t>
  </si>
  <si>
    <t>yjsx085</t>
  </si>
  <si>
    <t>建设内容：采购英吉沙杏采摘筐1.2万个，提高英吉沙杏采摘能力，拓宽农民群众销售渠道等。</t>
  </si>
  <si>
    <t>喀什地区现代农业（百万只良种肉羊）产业园扩建项目-英吉沙县场</t>
  </si>
  <si>
    <t>yjsx091</t>
  </si>
  <si>
    <t>用于对喀什地区现代农业（百万只良种肉羊）产业园项目-英吉沙县场进行扩建，主要购买4辆撒料车，18栋产羔圈的通风提升改造及加装羔羊养殖设施，地沟建设及配套电缆购置。该项目的实施可完善我县畜牧基础设施，完善肉羊产业园建设，进一步提升畜牧业发展水平。</t>
  </si>
  <si>
    <t>畜牧兽医局</t>
  </si>
  <si>
    <t>英吉沙县乔勒潘乡产业发展道路建设项目</t>
  </si>
  <si>
    <t>yjsx105</t>
  </si>
  <si>
    <t>建设内容：本项目位于英吉沙县乔勒潘乡，共计新建3条路线，全长3.7727km。</t>
  </si>
  <si>
    <t>水利发展资金</t>
  </si>
  <si>
    <t>农业产业发展资金（支持畜牧业发展部分）</t>
  </si>
  <si>
    <t>农业经营主体能力提升资金（支持高素质农民培育、基层农技推广体系改革与建设部分）</t>
  </si>
  <si>
    <t>林业草原改革发展资金（不含退耕还林还草、非国有林生态保护补偿、林长制督查考核奖励和相关试点资金）</t>
  </si>
  <si>
    <t>耕地建设与利用资金（支持高标准农田建设、耕地质量提升部分）</t>
  </si>
  <si>
    <t>农村综合改革转移支付</t>
  </si>
  <si>
    <t>林业草原生态保护恢复资金（支持其他自然保护地、国家重点野生动植物等保护部分）</t>
  </si>
  <si>
    <t>农村环境整治资金</t>
  </si>
  <si>
    <t>车辆购置税收入补助地方用于一般公路建设项目资金（支持农村公路部分）</t>
  </si>
  <si>
    <t>农村危房改造补助资金</t>
  </si>
  <si>
    <t>常规产粮大县奖励资金</t>
  </si>
  <si>
    <t>生猪（牛羊）调出大县奖励资金（省级统筹部分）</t>
  </si>
  <si>
    <t>农业生态资源保护资金（支持农作物秸秆综合利用、渔业资源保护部分）</t>
  </si>
  <si>
    <t>自治区农业生产发展资金</t>
  </si>
  <si>
    <t>自治区畜牧业生产发展资金</t>
  </si>
  <si>
    <t>自治区林业补助资金</t>
  </si>
  <si>
    <t>自治区农田建设补助资金</t>
  </si>
  <si>
    <t>自治区农村环境整治资金</t>
  </si>
  <si>
    <t>旅游发展资金</t>
  </si>
  <si>
    <t>自治区安排基本建设投资用于“三农”部分(不包括国家水网骨干工程、水安全保障工程、气象基础设施、农村电网巩固提升工程、生态保护和修复方面的支出)</t>
  </si>
  <si>
    <t>填表说明：1.A仅为中央16项，自治区13项资金名称。
2.B=C+D
3.D、E、G、H均与附件2《XX年XX县涉农资金统筹整合实施方案项目汇总表》内容，E、F来源必须为自治区巩固拓展脱贫攻坚成果同乡村振兴衔接项目库。</t>
  </si>
</sst>
</file>

<file path=xl/styles.xml><?xml version="1.0" encoding="utf-8"?>
<styleSheet xmlns="http://schemas.openxmlformats.org/spreadsheetml/2006/main">
  <numFmts count="6">
    <numFmt numFmtId="176" formatCode="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7" formatCode="0.00_ "/>
  </numFmts>
  <fonts count="37">
    <font>
      <sz val="11"/>
      <color theme="1"/>
      <name val="宋体"/>
      <charset val="134"/>
      <scheme val="minor"/>
    </font>
    <font>
      <sz val="14"/>
      <color theme="1"/>
      <name val="黑体"/>
      <charset val="134"/>
    </font>
    <font>
      <sz val="20"/>
      <color theme="1"/>
      <name val="方正小标宋_GBK"/>
      <charset val="134"/>
    </font>
    <font>
      <sz val="14"/>
      <color theme="1"/>
      <name val="仿宋_GB2312"/>
      <charset val="134"/>
    </font>
    <font>
      <sz val="14"/>
      <name val="仿宋_GB2312"/>
      <charset val="134"/>
    </font>
    <font>
      <b/>
      <sz val="12"/>
      <name val="仿宋_GB2312"/>
      <charset val="134"/>
    </font>
    <font>
      <sz val="12"/>
      <name val="仿宋"/>
      <charset val="134"/>
    </font>
    <font>
      <sz val="11"/>
      <name val="宋体"/>
      <charset val="134"/>
    </font>
    <font>
      <sz val="11"/>
      <color rgb="FF000000"/>
      <name val="宋体"/>
      <charset val="134"/>
    </font>
    <font>
      <sz val="11"/>
      <name val="宋体"/>
      <charset val="134"/>
      <scheme val="minor"/>
    </font>
    <font>
      <sz val="11"/>
      <name val="宋体"/>
      <charset val="134"/>
      <scheme val="major"/>
    </font>
    <font>
      <sz val="11"/>
      <name val="仿宋"/>
      <charset val="134"/>
    </font>
    <font>
      <sz val="11"/>
      <color theme="1"/>
      <name val="宋体"/>
      <charset val="134"/>
    </font>
    <font>
      <sz val="12"/>
      <color theme="1"/>
      <name val="宋体"/>
      <charset val="134"/>
    </font>
    <font>
      <sz val="11"/>
      <color theme="1"/>
      <name val="仿宋"/>
      <charset val="134"/>
    </font>
    <font>
      <sz val="12"/>
      <color theme="1"/>
      <name val="仿宋"/>
      <charset val="134"/>
    </font>
    <font>
      <sz val="11"/>
      <color theme="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sz val="12"/>
      <name val="宋体"/>
      <charset val="134"/>
    </font>
    <font>
      <u/>
      <sz val="11"/>
      <color rgb="FF800080"/>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8"/>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1" fillId="6"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18" fillId="3"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19" fillId="0" borderId="0" applyNumberFormat="0" applyFill="0" applyBorder="0" applyAlignment="0" applyProtection="0">
      <alignment vertical="center"/>
    </xf>
    <xf numFmtId="0" fontId="23" fillId="0" borderId="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15" borderId="10" applyNumberFormat="0" applyFont="0" applyAlignment="0" applyProtection="0">
      <alignment vertical="center"/>
    </xf>
    <xf numFmtId="0" fontId="16" fillId="18"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16" fillId="12" borderId="0" applyNumberFormat="0" applyBorder="0" applyAlignment="0" applyProtection="0">
      <alignment vertical="center"/>
    </xf>
    <xf numFmtId="0" fontId="17" fillId="0" borderId="8" applyNumberFormat="0" applyFill="0" applyAlignment="0" applyProtection="0">
      <alignment vertical="center"/>
    </xf>
    <xf numFmtId="0" fontId="16" fillId="22" borderId="0" applyNumberFormat="0" applyBorder="0" applyAlignment="0" applyProtection="0">
      <alignment vertical="center"/>
    </xf>
    <xf numFmtId="0" fontId="31" fillId="24" borderId="12" applyNumberFormat="0" applyAlignment="0" applyProtection="0">
      <alignment vertical="center"/>
    </xf>
    <xf numFmtId="0" fontId="32" fillId="24" borderId="9" applyNumberFormat="0" applyAlignment="0" applyProtection="0">
      <alignment vertical="center"/>
    </xf>
    <xf numFmtId="0" fontId="33" fillId="26" borderId="13" applyNumberFormat="0" applyAlignment="0" applyProtection="0">
      <alignment vertical="center"/>
    </xf>
    <xf numFmtId="0" fontId="20" fillId="29" borderId="0" applyNumberFormat="0" applyBorder="0" applyAlignment="0" applyProtection="0">
      <alignment vertical="center"/>
    </xf>
    <xf numFmtId="0" fontId="16" fillId="11" borderId="0" applyNumberFormat="0" applyBorder="0" applyAlignment="0" applyProtection="0">
      <alignment vertical="center"/>
    </xf>
    <xf numFmtId="0" fontId="35" fillId="0" borderId="14" applyNumberFormat="0" applyFill="0" applyAlignment="0" applyProtection="0">
      <alignment vertical="center"/>
    </xf>
    <xf numFmtId="0" fontId="36" fillId="0" borderId="15" applyNumberFormat="0" applyFill="0" applyAlignment="0" applyProtection="0">
      <alignment vertical="center"/>
    </xf>
    <xf numFmtId="0" fontId="30" fillId="23" borderId="0" applyNumberFormat="0" applyBorder="0" applyAlignment="0" applyProtection="0">
      <alignment vertical="center"/>
    </xf>
    <xf numFmtId="0" fontId="22" fillId="7" borderId="0" applyNumberFormat="0" applyBorder="0" applyAlignment="0" applyProtection="0">
      <alignment vertical="center"/>
    </xf>
    <xf numFmtId="0" fontId="20" fillId="28" borderId="0" applyNumberFormat="0" applyBorder="0" applyAlignment="0" applyProtection="0">
      <alignment vertical="center"/>
    </xf>
    <xf numFmtId="0" fontId="16" fillId="2" borderId="0" applyNumberFormat="0" applyBorder="0" applyAlignment="0" applyProtection="0">
      <alignment vertical="center"/>
    </xf>
    <xf numFmtId="0" fontId="20" fillId="25" borderId="0" applyNumberFormat="0" applyBorder="0" applyAlignment="0" applyProtection="0">
      <alignment vertical="center"/>
    </xf>
    <xf numFmtId="0" fontId="20" fillId="30" borderId="0" applyNumberFormat="0" applyBorder="0" applyAlignment="0" applyProtection="0">
      <alignment vertical="center"/>
    </xf>
    <xf numFmtId="0" fontId="20" fillId="27" borderId="0" applyNumberFormat="0" applyBorder="0" applyAlignment="0" applyProtection="0">
      <alignment vertical="center"/>
    </xf>
    <xf numFmtId="0" fontId="20" fillId="21" borderId="0" applyNumberFormat="0" applyBorder="0" applyAlignment="0" applyProtection="0">
      <alignment vertical="center"/>
    </xf>
    <xf numFmtId="0" fontId="16" fillId="20" borderId="0" applyNumberFormat="0" applyBorder="0" applyAlignment="0" applyProtection="0">
      <alignment vertical="center"/>
    </xf>
    <xf numFmtId="0" fontId="16" fillId="9" borderId="0" applyNumberFormat="0" applyBorder="0" applyAlignment="0" applyProtection="0">
      <alignment vertical="center"/>
    </xf>
    <xf numFmtId="0" fontId="20" fillId="17" borderId="0" applyNumberFormat="0" applyBorder="0" applyAlignment="0" applyProtection="0">
      <alignment vertical="center"/>
    </xf>
    <xf numFmtId="0" fontId="20" fillId="10" borderId="0" applyNumberFormat="0" applyBorder="0" applyAlignment="0" applyProtection="0">
      <alignment vertical="center"/>
    </xf>
    <xf numFmtId="0" fontId="16" fillId="32" borderId="0" applyNumberFormat="0" applyBorder="0" applyAlignment="0" applyProtection="0">
      <alignment vertical="center"/>
    </xf>
    <xf numFmtId="0" fontId="20" fillId="19" borderId="0" applyNumberFormat="0" applyBorder="0" applyAlignment="0" applyProtection="0">
      <alignment vertical="center"/>
    </xf>
    <xf numFmtId="0" fontId="16" fillId="16" borderId="0" applyNumberFormat="0" applyBorder="0" applyAlignment="0" applyProtection="0">
      <alignment vertical="center"/>
    </xf>
    <xf numFmtId="0" fontId="16" fillId="8" borderId="0" applyNumberFormat="0" applyBorder="0" applyAlignment="0" applyProtection="0">
      <alignment vertical="center"/>
    </xf>
    <xf numFmtId="0" fontId="20" fillId="14" borderId="0" applyNumberFormat="0" applyBorder="0" applyAlignment="0" applyProtection="0">
      <alignment vertical="center"/>
    </xf>
    <xf numFmtId="0" fontId="16" fillId="31" borderId="0" applyNumberFormat="0" applyBorder="0" applyAlignment="0" applyProtection="0">
      <alignment vertical="center"/>
    </xf>
    <xf numFmtId="0" fontId="34" fillId="0" borderId="0">
      <protection locked="0"/>
    </xf>
  </cellStyleXfs>
  <cellXfs count="77">
    <xf numFmtId="0" fontId="0" fillId="0" borderId="0" xfId="0"/>
    <xf numFmtId="0" fontId="0" fillId="0" borderId="0" xfId="0" applyFill="1" applyAlignment="1">
      <alignment horizontal="center" vertical="center" wrapText="1"/>
    </xf>
    <xf numFmtId="177"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xf numFmtId="0" fontId="1" fillId="0" borderId="0" xfId="0" applyFont="1" applyFill="1" applyBorder="1" applyAlignment="1">
      <alignment horizontal="left" vertical="top" wrapText="1"/>
    </xf>
    <xf numFmtId="0" fontId="2" fillId="0" borderId="0" xfId="0" applyFont="1" applyFill="1" applyBorder="1" applyAlignment="1">
      <alignment horizontal="center" vertical="center" wrapText="1"/>
    </xf>
    <xf numFmtId="177" fontId="2" fillId="0" borderId="0" xfId="0" applyNumberFormat="1"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7"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6" fillId="0" borderId="1" xfId="0" applyFont="1" applyFill="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49" fontId="7" fillId="0" borderId="1" xfId="0" applyNumberFormat="1" applyFont="1" applyFill="1" applyBorder="1" applyAlignment="1">
      <alignment vertical="center" wrapText="1"/>
    </xf>
    <xf numFmtId="0" fontId="7" fillId="0" borderId="1" xfId="0" applyFont="1" applyFill="1" applyBorder="1" applyAlignment="1" applyProtection="1">
      <alignment horizontal="left" vertical="center" wrapText="1"/>
      <protection locked="0"/>
    </xf>
    <xf numFmtId="0" fontId="8" fillId="0" borderId="2" xfId="0"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0" fontId="8" fillId="0" borderId="3" xfId="0" applyFont="1" applyFill="1" applyBorder="1" applyAlignment="1">
      <alignment horizontal="center" vertical="center" wrapText="1"/>
    </xf>
    <xf numFmtId="0" fontId="7" fillId="0" borderId="3" xfId="0" applyFont="1" applyFill="1" applyBorder="1" applyAlignment="1" applyProtection="1">
      <alignment horizontal="center" vertical="center" wrapText="1"/>
      <protection locked="0"/>
    </xf>
    <xf numFmtId="0" fontId="8" fillId="0" borderId="4" xfId="0" applyFont="1" applyFill="1" applyBorder="1" applyAlignment="1">
      <alignment horizontal="center" vertical="center" wrapText="1"/>
    </xf>
    <xf numFmtId="0" fontId="7" fillId="0" borderId="4" xfId="0" applyFont="1" applyFill="1" applyBorder="1" applyAlignment="1" applyProtection="1">
      <alignment horizontal="center" vertical="center" wrapText="1"/>
      <protection locked="0"/>
    </xf>
    <xf numFmtId="49" fontId="7" fillId="0" borderId="1" xfId="0" applyNumberFormat="1"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left" vertical="center" wrapText="1"/>
    </xf>
    <xf numFmtId="0" fontId="11" fillId="0" borderId="1" xfId="0" applyFont="1" applyFill="1" applyBorder="1" applyAlignment="1" applyProtection="1">
      <alignment horizontal="center" vertical="center" wrapText="1"/>
      <protection locked="0"/>
    </xf>
    <xf numFmtId="177" fontId="10"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0" fillId="0" borderId="1" xfId="0" applyFill="1" applyBorder="1" applyAlignment="1">
      <alignment vertical="top" wrapText="1"/>
    </xf>
    <xf numFmtId="0" fontId="0" fillId="0" borderId="1" xfId="0" applyBorder="1" applyAlignment="1">
      <alignment vertical="top" wrapText="1"/>
    </xf>
    <xf numFmtId="0" fontId="7" fillId="0" borderId="1" xfId="0" applyFont="1" applyFill="1" applyBorder="1" applyAlignment="1" applyProtection="1">
      <alignment horizontal="left" vertical="center"/>
      <protection locked="0"/>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177"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1" fillId="0" borderId="1" xfId="0" applyFont="1" applyFill="1" applyBorder="1" applyAlignment="1" applyProtection="1">
      <alignment vertical="center" wrapText="1"/>
      <protection locked="0"/>
    </xf>
    <xf numFmtId="0" fontId="7" fillId="0" borderId="5" xfId="0" applyFont="1" applyFill="1" applyBorder="1" applyAlignment="1" applyProtection="1">
      <alignment vertical="center" wrapText="1"/>
      <protection locked="0"/>
    </xf>
    <xf numFmtId="0" fontId="11" fillId="0" borderId="5"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xf>
    <xf numFmtId="49" fontId="15"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12" fillId="0" borderId="5" xfId="0"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49" fontId="15" fillId="0" borderId="2" xfId="0" applyNumberFormat="1" applyFont="1" applyFill="1" applyBorder="1" applyAlignment="1">
      <alignment horizontal="left" vertical="center" wrapText="1"/>
    </xf>
    <xf numFmtId="49" fontId="15" fillId="0" borderId="4" xfId="0" applyNumberFormat="1" applyFont="1" applyFill="1" applyBorder="1" applyAlignment="1">
      <alignment horizontal="left" vertical="center" wrapText="1"/>
    </xf>
    <xf numFmtId="0" fontId="7" fillId="0" borderId="1" xfId="50" applyNumberFormat="1"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77" fontId="7" fillId="0" borderId="1" xfId="50" applyNumberFormat="1" applyFont="1" applyFill="1" applyBorder="1" applyAlignment="1" applyProtection="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5" xfId="0" applyFont="1" applyBorder="1" applyAlignment="1">
      <alignment horizontal="center" vertical="center" wrapText="1"/>
    </xf>
    <xf numFmtId="177" fontId="12" fillId="0" borderId="1" xfId="0" applyNumberFormat="1" applyFont="1" applyBorder="1" applyAlignment="1">
      <alignment horizontal="left" vertical="center" wrapText="1"/>
    </xf>
    <xf numFmtId="0" fontId="12" fillId="0" borderId="5" xfId="0" applyFont="1" applyBorder="1" applyAlignment="1">
      <alignment horizontal="left" vertical="center" wrapText="1"/>
    </xf>
    <xf numFmtId="0" fontId="7" fillId="0" borderId="0" xfId="0" applyFont="1" applyFill="1" applyBorder="1" applyAlignment="1" applyProtection="1">
      <alignment horizontal="center" vertical="center" wrapText="1"/>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4" xfId="50"/>
  </cellStyles>
  <tableStyles count="0" defaultTableStyle="TableStyleMedium2" defaultPivotStyle="PivotStyleMedium9"/>
  <colors>
    <mruColors>
      <color rgb="00F8B1F7"/>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39</xdr:row>
      <xdr:rowOff>0</xdr:rowOff>
    </xdr:from>
    <xdr:to>
      <xdr:col>6</xdr:col>
      <xdr:colOff>79375</xdr:colOff>
      <xdr:row>40</xdr:row>
      <xdr:rowOff>130175</xdr:rowOff>
    </xdr:to>
    <xdr:sp>
      <xdr:nvSpPr>
        <xdr:cNvPr id="2"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39</xdr:row>
      <xdr:rowOff>0</xdr:rowOff>
    </xdr:from>
    <xdr:to>
      <xdr:col>6</xdr:col>
      <xdr:colOff>79375</xdr:colOff>
      <xdr:row>40</xdr:row>
      <xdr:rowOff>130175</xdr:rowOff>
    </xdr:to>
    <xdr:sp>
      <xdr:nvSpPr>
        <xdr:cNvPr id="3"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39</xdr:row>
      <xdr:rowOff>0</xdr:rowOff>
    </xdr:from>
    <xdr:to>
      <xdr:col>6</xdr:col>
      <xdr:colOff>79375</xdr:colOff>
      <xdr:row>40</xdr:row>
      <xdr:rowOff>130175</xdr:rowOff>
    </xdr:to>
    <xdr:sp>
      <xdr:nvSpPr>
        <xdr:cNvPr id="4"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39</xdr:row>
      <xdr:rowOff>0</xdr:rowOff>
    </xdr:from>
    <xdr:to>
      <xdr:col>6</xdr:col>
      <xdr:colOff>79375</xdr:colOff>
      <xdr:row>40</xdr:row>
      <xdr:rowOff>130175</xdr:rowOff>
    </xdr:to>
    <xdr:sp>
      <xdr:nvSpPr>
        <xdr:cNvPr id="5"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39</xdr:row>
      <xdr:rowOff>0</xdr:rowOff>
    </xdr:from>
    <xdr:to>
      <xdr:col>6</xdr:col>
      <xdr:colOff>79375</xdr:colOff>
      <xdr:row>40</xdr:row>
      <xdr:rowOff>130175</xdr:rowOff>
    </xdr:to>
    <xdr:sp>
      <xdr:nvSpPr>
        <xdr:cNvPr id="6"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39</xdr:row>
      <xdr:rowOff>0</xdr:rowOff>
    </xdr:from>
    <xdr:to>
      <xdr:col>6</xdr:col>
      <xdr:colOff>79375</xdr:colOff>
      <xdr:row>40</xdr:row>
      <xdr:rowOff>130175</xdr:rowOff>
    </xdr:to>
    <xdr:sp>
      <xdr:nvSpPr>
        <xdr:cNvPr id="7"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39</xdr:row>
      <xdr:rowOff>0</xdr:rowOff>
    </xdr:from>
    <xdr:to>
      <xdr:col>6</xdr:col>
      <xdr:colOff>79375</xdr:colOff>
      <xdr:row>40</xdr:row>
      <xdr:rowOff>130175</xdr:rowOff>
    </xdr:to>
    <xdr:sp>
      <xdr:nvSpPr>
        <xdr:cNvPr id="8"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39</xdr:row>
      <xdr:rowOff>0</xdr:rowOff>
    </xdr:from>
    <xdr:to>
      <xdr:col>6</xdr:col>
      <xdr:colOff>79375</xdr:colOff>
      <xdr:row>40</xdr:row>
      <xdr:rowOff>130175</xdr:rowOff>
    </xdr:to>
    <xdr:sp>
      <xdr:nvSpPr>
        <xdr:cNvPr id="9"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39</xdr:row>
      <xdr:rowOff>0</xdr:rowOff>
    </xdr:from>
    <xdr:to>
      <xdr:col>6</xdr:col>
      <xdr:colOff>79375</xdr:colOff>
      <xdr:row>40</xdr:row>
      <xdr:rowOff>130175</xdr:rowOff>
    </xdr:to>
    <xdr:sp>
      <xdr:nvSpPr>
        <xdr:cNvPr id="10"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39</xdr:row>
      <xdr:rowOff>0</xdr:rowOff>
    </xdr:from>
    <xdr:to>
      <xdr:col>6</xdr:col>
      <xdr:colOff>79375</xdr:colOff>
      <xdr:row>40</xdr:row>
      <xdr:rowOff>130175</xdr:rowOff>
    </xdr:to>
    <xdr:sp>
      <xdr:nvSpPr>
        <xdr:cNvPr id="11"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39</xdr:row>
      <xdr:rowOff>0</xdr:rowOff>
    </xdr:from>
    <xdr:to>
      <xdr:col>6</xdr:col>
      <xdr:colOff>79375</xdr:colOff>
      <xdr:row>40</xdr:row>
      <xdr:rowOff>130175</xdr:rowOff>
    </xdr:to>
    <xdr:sp>
      <xdr:nvSpPr>
        <xdr:cNvPr id="12"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39</xdr:row>
      <xdr:rowOff>0</xdr:rowOff>
    </xdr:from>
    <xdr:to>
      <xdr:col>6</xdr:col>
      <xdr:colOff>79375</xdr:colOff>
      <xdr:row>40</xdr:row>
      <xdr:rowOff>130175</xdr:rowOff>
    </xdr:to>
    <xdr:sp>
      <xdr:nvSpPr>
        <xdr:cNvPr id="13" name="Text Box 9540"/>
        <xdr:cNvSpPr txBox="1"/>
      </xdr:nvSpPr>
      <xdr:spPr>
        <a:xfrm>
          <a:off x="5893435" y="3864737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14"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15"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16"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17"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18"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19"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20"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21"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22"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23"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24"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42</xdr:row>
      <xdr:rowOff>0</xdr:rowOff>
    </xdr:from>
    <xdr:to>
      <xdr:col>6</xdr:col>
      <xdr:colOff>79375</xdr:colOff>
      <xdr:row>42</xdr:row>
      <xdr:rowOff>688975</xdr:rowOff>
    </xdr:to>
    <xdr:sp>
      <xdr:nvSpPr>
        <xdr:cNvPr id="25" name="Text Box 9540"/>
        <xdr:cNvSpPr txBox="1"/>
      </xdr:nvSpPr>
      <xdr:spPr>
        <a:xfrm>
          <a:off x="5893435" y="399986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26" name="Text Box 9540"/>
        <xdr:cNvSpPr txBox="1"/>
      </xdr:nvSpPr>
      <xdr:spPr>
        <a:xfrm>
          <a:off x="5893435" y="408368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27" name="Text Box 9540"/>
        <xdr:cNvSpPr txBox="1"/>
      </xdr:nvSpPr>
      <xdr:spPr>
        <a:xfrm>
          <a:off x="5893435" y="408368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28" name="Text Box 9540"/>
        <xdr:cNvSpPr txBox="1"/>
      </xdr:nvSpPr>
      <xdr:spPr>
        <a:xfrm>
          <a:off x="5893435" y="408368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29" name="Text Box 9540"/>
        <xdr:cNvSpPr txBox="1"/>
      </xdr:nvSpPr>
      <xdr:spPr>
        <a:xfrm>
          <a:off x="5893435" y="408368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30" name="Text Box 9540"/>
        <xdr:cNvSpPr txBox="1"/>
      </xdr:nvSpPr>
      <xdr:spPr>
        <a:xfrm>
          <a:off x="5893435" y="408368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31" name="Text Box 9540"/>
        <xdr:cNvSpPr txBox="1"/>
      </xdr:nvSpPr>
      <xdr:spPr>
        <a:xfrm>
          <a:off x="5893435" y="408368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32" name="Text Box 9540"/>
        <xdr:cNvSpPr txBox="1"/>
      </xdr:nvSpPr>
      <xdr:spPr>
        <a:xfrm>
          <a:off x="5893435" y="408368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33" name="Text Box 9540"/>
        <xdr:cNvSpPr txBox="1"/>
      </xdr:nvSpPr>
      <xdr:spPr>
        <a:xfrm>
          <a:off x="5893435" y="408368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34" name="Text Box 9540"/>
        <xdr:cNvSpPr txBox="1"/>
      </xdr:nvSpPr>
      <xdr:spPr>
        <a:xfrm>
          <a:off x="5893435" y="408368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35" name="Text Box 9540"/>
        <xdr:cNvSpPr txBox="1"/>
      </xdr:nvSpPr>
      <xdr:spPr>
        <a:xfrm>
          <a:off x="5893435" y="408368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36" name="Text Box 9540"/>
        <xdr:cNvSpPr txBox="1"/>
      </xdr:nvSpPr>
      <xdr:spPr>
        <a:xfrm>
          <a:off x="5893435" y="40836850"/>
          <a:ext cx="79375" cy="688975"/>
        </a:xfrm>
        <a:prstGeom prst="rect">
          <a:avLst/>
        </a:prstGeom>
        <a:noFill/>
        <a:ln w="9525">
          <a:noFill/>
        </a:ln>
      </xdr:spPr>
    </xdr:sp>
    <xdr:clientData/>
  </xdr:twoCellAnchor>
  <xdr:twoCellAnchor editAs="oneCell">
    <xdr:from>
      <xdr:col>6</xdr:col>
      <xdr:colOff>0</xdr:colOff>
      <xdr:row>43</xdr:row>
      <xdr:rowOff>0</xdr:rowOff>
    </xdr:from>
    <xdr:to>
      <xdr:col>6</xdr:col>
      <xdr:colOff>79375</xdr:colOff>
      <xdr:row>43</xdr:row>
      <xdr:rowOff>688975</xdr:rowOff>
    </xdr:to>
    <xdr:sp>
      <xdr:nvSpPr>
        <xdr:cNvPr id="37" name="Text Box 9540"/>
        <xdr:cNvSpPr txBox="1"/>
      </xdr:nvSpPr>
      <xdr:spPr>
        <a:xfrm>
          <a:off x="5893435" y="40836850"/>
          <a:ext cx="79375" cy="688975"/>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2&#24180;7&#26376;&#25253;&#34920;\2022&#24180;7&#26376;&#25253;&#34920;\&#34920;3&#65306;&#21888;&#20160;&#22320;&#21306;2022&#24180;&#28041;&#20892;&#36164;&#37329;&#32479;&#31609;&#25972;&#21512;&#23454;&#26045;&#26041;&#26696;&#39033;&#30446;&#26126;&#32454;&#34920;&#65288;&#23567;&#21475;&#24452;&#65289;%20(2)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2年项目汇总表"/>
      <sheetName val="sheet1"/>
      <sheetName val="Sheet2"/>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5"/>
  <sheetViews>
    <sheetView tabSelected="1" view="pageBreakPreview" zoomScale="84" zoomScaleNormal="85" workbookViewId="0">
      <pane ySplit="5" topLeftCell="A64" activePane="bottomLeft" state="frozen"/>
      <selection/>
      <selection pane="bottomLeft" activeCell="H65" sqref="H65"/>
    </sheetView>
  </sheetViews>
  <sheetFormatPr defaultColWidth="9" defaultRowHeight="14.4"/>
  <cols>
    <col min="1" max="1" width="17.75" style="1" customWidth="1"/>
    <col min="2" max="2" width="10.8611111111111" style="2" customWidth="1"/>
    <col min="3" max="3" width="10.4166666666667" style="2" customWidth="1"/>
    <col min="4" max="4" width="14.287037037037" style="2" customWidth="1"/>
    <col min="5" max="5" width="18.5" style="3" customWidth="1"/>
    <col min="6" max="6" width="14.1203703703704" style="4" customWidth="1"/>
    <col min="7" max="7" width="70.6759259259259" style="4" customWidth="1"/>
    <col min="8" max="8" width="14.3796296296296" style="4" customWidth="1"/>
    <col min="9" max="9" width="9" style="5"/>
  </cols>
  <sheetData>
    <row r="1" ht="17.4" spans="1:9">
      <c r="A1" s="6" t="s">
        <v>0</v>
      </c>
      <c r="B1" s="6"/>
      <c r="C1" s="6"/>
      <c r="D1" s="6"/>
      <c r="E1" s="6"/>
      <c r="F1" s="6"/>
      <c r="G1" s="6"/>
      <c r="H1" s="6"/>
      <c r="I1"/>
    </row>
    <row r="2" ht="43.5" customHeight="1" spans="1:9">
      <c r="A2" s="7" t="s">
        <v>1</v>
      </c>
      <c r="B2" s="8"/>
      <c r="C2" s="8"/>
      <c r="D2" s="8"/>
      <c r="E2" s="9"/>
      <c r="F2" s="10"/>
      <c r="G2" s="10"/>
      <c r="H2" s="10"/>
      <c r="I2"/>
    </row>
    <row r="3" ht="27.75" customHeight="1" spans="1:9">
      <c r="A3" s="11" t="s">
        <v>2</v>
      </c>
      <c r="B3" s="12" t="s">
        <v>3</v>
      </c>
      <c r="C3" s="12" t="s">
        <v>4</v>
      </c>
      <c r="D3" s="12" t="s">
        <v>5</v>
      </c>
      <c r="E3" s="11" t="s">
        <v>6</v>
      </c>
      <c r="F3" s="11"/>
      <c r="G3" s="11"/>
      <c r="H3" s="11"/>
      <c r="I3"/>
    </row>
    <row r="4" ht="27.75" customHeight="1" spans="1:9">
      <c r="A4" s="11"/>
      <c r="B4" s="12"/>
      <c r="C4" s="12"/>
      <c r="D4" s="12"/>
      <c r="E4" s="11" t="s">
        <v>7</v>
      </c>
      <c r="F4" s="11" t="s">
        <v>8</v>
      </c>
      <c r="G4" s="11" t="s">
        <v>9</v>
      </c>
      <c r="H4" s="11" t="s">
        <v>10</v>
      </c>
      <c r="I4"/>
    </row>
    <row r="5" ht="27.75" customHeight="1" spans="1:9">
      <c r="A5" s="11" t="s">
        <v>11</v>
      </c>
      <c r="B5" s="13" t="s">
        <v>12</v>
      </c>
      <c r="C5" s="12" t="s">
        <v>13</v>
      </c>
      <c r="D5" s="12" t="s">
        <v>14</v>
      </c>
      <c r="E5" s="14" t="s">
        <v>15</v>
      </c>
      <c r="F5" s="11" t="s">
        <v>16</v>
      </c>
      <c r="G5" s="11" t="s">
        <v>17</v>
      </c>
      <c r="H5" s="11" t="s">
        <v>18</v>
      </c>
      <c r="I5"/>
    </row>
    <row r="6" ht="27.75" customHeight="1" spans="1:9">
      <c r="A6" s="11" t="s">
        <v>19</v>
      </c>
      <c r="B6" s="15">
        <f>SUM(B7:B115)</f>
        <v>63242.54</v>
      </c>
      <c r="C6" s="15">
        <f>SUM(C7:C115)</f>
        <v>6815.585</v>
      </c>
      <c r="D6" s="16">
        <f>SUM(D7:D115)</f>
        <v>56426.955</v>
      </c>
      <c r="E6" s="14"/>
      <c r="F6" s="11"/>
      <c r="G6" s="11"/>
      <c r="H6" s="11"/>
      <c r="I6"/>
    </row>
    <row r="7" ht="44" customHeight="1" spans="1:9">
      <c r="A7" s="17" t="s">
        <v>20</v>
      </c>
      <c r="B7" s="18">
        <f>C7+D7</f>
        <v>7800.85</v>
      </c>
      <c r="C7" s="19"/>
      <c r="D7" s="20">
        <v>7800.85</v>
      </c>
      <c r="E7" s="21" t="s">
        <v>21</v>
      </c>
      <c r="F7" s="22" t="s">
        <v>22</v>
      </c>
      <c r="G7" s="22" t="s">
        <v>23</v>
      </c>
      <c r="H7" s="22" t="s">
        <v>24</v>
      </c>
      <c r="I7"/>
    </row>
    <row r="8" ht="46" customHeight="1" spans="1:9">
      <c r="A8" s="17" t="s">
        <v>25</v>
      </c>
      <c r="B8" s="18">
        <f>C8+D8</f>
        <v>20</v>
      </c>
      <c r="C8" s="19"/>
      <c r="D8" s="20">
        <v>20</v>
      </c>
      <c r="E8" s="23"/>
      <c r="F8" s="24"/>
      <c r="G8" s="24"/>
      <c r="H8" s="24"/>
      <c r="I8"/>
    </row>
    <row r="9" ht="27" customHeight="1" spans="1:9">
      <c r="A9" s="17" t="s">
        <v>26</v>
      </c>
      <c r="B9" s="18">
        <f>C9+D9</f>
        <v>768.945</v>
      </c>
      <c r="C9" s="19"/>
      <c r="D9" s="20">
        <v>768.945</v>
      </c>
      <c r="E9" s="25"/>
      <c r="F9" s="26"/>
      <c r="G9" s="26"/>
      <c r="H9" s="26"/>
      <c r="I9"/>
    </row>
    <row r="10" ht="64" customHeight="1" spans="1:9">
      <c r="A10" s="17" t="s">
        <v>20</v>
      </c>
      <c r="B10" s="20">
        <f>C10+D10</f>
        <v>602.95</v>
      </c>
      <c r="C10" s="27"/>
      <c r="D10" s="20">
        <v>602.95</v>
      </c>
      <c r="E10" s="28" t="s">
        <v>27</v>
      </c>
      <c r="F10" s="28" t="s">
        <v>28</v>
      </c>
      <c r="G10" s="20" t="s">
        <v>29</v>
      </c>
      <c r="H10" s="28" t="s">
        <v>24</v>
      </c>
      <c r="I10"/>
    </row>
    <row r="11" ht="83" customHeight="1" spans="1:9">
      <c r="A11" s="17" t="s">
        <v>20</v>
      </c>
      <c r="B11" s="20">
        <f t="shared" ref="B10:B35" si="0">C11+D11</f>
        <v>430.59</v>
      </c>
      <c r="C11" s="27"/>
      <c r="D11" s="20">
        <v>430.59</v>
      </c>
      <c r="E11" s="28" t="s">
        <v>30</v>
      </c>
      <c r="F11" s="28" t="s">
        <v>31</v>
      </c>
      <c r="G11" s="20" t="s">
        <v>32</v>
      </c>
      <c r="H11" s="28" t="s">
        <v>24</v>
      </c>
      <c r="I11"/>
    </row>
    <row r="12" ht="87" customHeight="1" spans="1:9">
      <c r="A12" s="17" t="s">
        <v>20</v>
      </c>
      <c r="B12" s="20">
        <f t="shared" si="0"/>
        <v>1857.04</v>
      </c>
      <c r="C12" s="27"/>
      <c r="D12" s="20">
        <v>1857.04</v>
      </c>
      <c r="E12" s="28" t="s">
        <v>33</v>
      </c>
      <c r="F12" s="28" t="s">
        <v>34</v>
      </c>
      <c r="G12" s="20" t="s">
        <v>35</v>
      </c>
      <c r="H12" s="28" t="s">
        <v>24</v>
      </c>
      <c r="I12"/>
    </row>
    <row r="13" ht="65" customHeight="1" spans="1:9">
      <c r="A13" s="17" t="s">
        <v>20</v>
      </c>
      <c r="B13" s="20">
        <f t="shared" si="0"/>
        <v>2000</v>
      </c>
      <c r="C13" s="27"/>
      <c r="D13" s="20">
        <v>2000</v>
      </c>
      <c r="E13" s="28" t="s">
        <v>36</v>
      </c>
      <c r="F13" s="28" t="s">
        <v>37</v>
      </c>
      <c r="G13" s="20" t="s">
        <v>38</v>
      </c>
      <c r="H13" s="28" t="s">
        <v>24</v>
      </c>
      <c r="I13"/>
    </row>
    <row r="14" ht="57.6" spans="1:9">
      <c r="A14" s="17" t="s">
        <v>20</v>
      </c>
      <c r="B14" s="20">
        <f t="shared" si="0"/>
        <v>301</v>
      </c>
      <c r="C14" s="27"/>
      <c r="D14" s="20">
        <v>301</v>
      </c>
      <c r="E14" s="28" t="s">
        <v>39</v>
      </c>
      <c r="F14" s="28" t="s">
        <v>40</v>
      </c>
      <c r="G14" s="20" t="s">
        <v>41</v>
      </c>
      <c r="H14" s="29" t="s">
        <v>24</v>
      </c>
      <c r="I14"/>
    </row>
    <row r="15" ht="57.6" spans="1:9">
      <c r="A15" s="17" t="s">
        <v>20</v>
      </c>
      <c r="B15" s="20">
        <f t="shared" si="0"/>
        <v>382</v>
      </c>
      <c r="C15" s="27"/>
      <c r="D15" s="20">
        <v>382</v>
      </c>
      <c r="E15" s="28" t="s">
        <v>42</v>
      </c>
      <c r="F15" s="28" t="s">
        <v>43</v>
      </c>
      <c r="G15" s="20" t="s">
        <v>44</v>
      </c>
      <c r="H15" s="29" t="s">
        <v>24</v>
      </c>
      <c r="I15"/>
    </row>
    <row r="16" ht="72" customHeight="1" spans="1:9">
      <c r="A16" s="17" t="s">
        <v>20</v>
      </c>
      <c r="B16" s="20">
        <f t="shared" si="0"/>
        <v>363</v>
      </c>
      <c r="C16" s="27"/>
      <c r="D16" s="20">
        <v>363</v>
      </c>
      <c r="E16" s="28" t="s">
        <v>45</v>
      </c>
      <c r="F16" s="28" t="s">
        <v>46</v>
      </c>
      <c r="G16" s="20" t="s">
        <v>47</v>
      </c>
      <c r="H16" s="29" t="s">
        <v>24</v>
      </c>
      <c r="I16"/>
    </row>
    <row r="17" ht="75" customHeight="1" spans="1:9">
      <c r="A17" s="17" t="s">
        <v>20</v>
      </c>
      <c r="B17" s="20">
        <f t="shared" si="0"/>
        <v>323</v>
      </c>
      <c r="C17" s="27"/>
      <c r="D17" s="20">
        <v>323</v>
      </c>
      <c r="E17" s="28" t="s">
        <v>48</v>
      </c>
      <c r="F17" s="28" t="s">
        <v>49</v>
      </c>
      <c r="G17" s="20" t="s">
        <v>50</v>
      </c>
      <c r="H17" s="29" t="s">
        <v>24</v>
      </c>
      <c r="I17"/>
    </row>
    <row r="18" ht="76" customHeight="1" spans="1:9">
      <c r="A18" s="17" t="s">
        <v>20</v>
      </c>
      <c r="B18" s="20">
        <f t="shared" si="0"/>
        <v>383</v>
      </c>
      <c r="C18" s="27"/>
      <c r="D18" s="20">
        <v>383</v>
      </c>
      <c r="E18" s="28" t="s">
        <v>51</v>
      </c>
      <c r="F18" s="28" t="s">
        <v>52</v>
      </c>
      <c r="G18" s="20" t="s">
        <v>53</v>
      </c>
      <c r="H18" s="29" t="s">
        <v>24</v>
      </c>
      <c r="I18"/>
    </row>
    <row r="19" ht="67" customHeight="1" spans="1:9">
      <c r="A19" s="17" t="s">
        <v>20</v>
      </c>
      <c r="B19" s="20">
        <f t="shared" si="0"/>
        <v>307</v>
      </c>
      <c r="C19" s="27"/>
      <c r="D19" s="20">
        <v>307</v>
      </c>
      <c r="E19" s="28" t="s">
        <v>54</v>
      </c>
      <c r="F19" s="28" t="s">
        <v>55</v>
      </c>
      <c r="G19" s="20" t="s">
        <v>56</v>
      </c>
      <c r="H19" s="29" t="s">
        <v>24</v>
      </c>
      <c r="I19"/>
    </row>
    <row r="20" ht="63" customHeight="1" spans="1:9">
      <c r="A20" s="17" t="s">
        <v>20</v>
      </c>
      <c r="B20" s="20">
        <f t="shared" si="0"/>
        <v>136.89</v>
      </c>
      <c r="C20" s="27"/>
      <c r="D20" s="20">
        <v>136.89</v>
      </c>
      <c r="E20" s="28" t="s">
        <v>57</v>
      </c>
      <c r="F20" s="28" t="s">
        <v>58</v>
      </c>
      <c r="G20" s="20" t="s">
        <v>59</v>
      </c>
      <c r="H20" s="29" t="s">
        <v>60</v>
      </c>
      <c r="I20"/>
    </row>
    <row r="21" ht="86.4" spans="1:9">
      <c r="A21" s="17" t="s">
        <v>20</v>
      </c>
      <c r="B21" s="20">
        <f t="shared" si="0"/>
        <v>1491.87</v>
      </c>
      <c r="C21" s="27"/>
      <c r="D21" s="20">
        <v>1491.87</v>
      </c>
      <c r="E21" s="28" t="s">
        <v>61</v>
      </c>
      <c r="F21" s="28" t="s">
        <v>62</v>
      </c>
      <c r="G21" s="20" t="s">
        <v>63</v>
      </c>
      <c r="H21" s="29" t="s">
        <v>60</v>
      </c>
      <c r="I21"/>
    </row>
    <row r="22" ht="100.8" spans="1:9">
      <c r="A22" s="17" t="s">
        <v>20</v>
      </c>
      <c r="B22" s="20">
        <f t="shared" si="0"/>
        <v>1689.74</v>
      </c>
      <c r="C22" s="27"/>
      <c r="D22" s="20">
        <v>1689.74</v>
      </c>
      <c r="E22" s="28" t="s">
        <v>64</v>
      </c>
      <c r="F22" s="28" t="s">
        <v>65</v>
      </c>
      <c r="G22" s="20" t="s">
        <v>66</v>
      </c>
      <c r="H22" s="29" t="s">
        <v>60</v>
      </c>
      <c r="I22"/>
    </row>
    <row r="23" ht="120" customHeight="1" spans="1:9">
      <c r="A23" s="17" t="s">
        <v>20</v>
      </c>
      <c r="B23" s="20">
        <f t="shared" si="0"/>
        <v>660.02</v>
      </c>
      <c r="C23" s="27"/>
      <c r="D23" s="20">
        <v>660.02</v>
      </c>
      <c r="E23" s="28" t="s">
        <v>67</v>
      </c>
      <c r="F23" s="30" t="s">
        <v>68</v>
      </c>
      <c r="G23" s="20" t="s">
        <v>69</v>
      </c>
      <c r="H23" s="29" t="s">
        <v>70</v>
      </c>
      <c r="I23"/>
    </row>
    <row r="24" ht="127" customHeight="1" spans="1:9">
      <c r="A24" s="17" t="s">
        <v>20</v>
      </c>
      <c r="B24" s="20">
        <f t="shared" si="0"/>
        <v>1424.12</v>
      </c>
      <c r="C24" s="27"/>
      <c r="D24" s="20">
        <v>1424.12</v>
      </c>
      <c r="E24" s="28" t="s">
        <v>71</v>
      </c>
      <c r="F24" s="28" t="s">
        <v>72</v>
      </c>
      <c r="G24" s="20" t="s">
        <v>73</v>
      </c>
      <c r="H24" s="29" t="s">
        <v>70</v>
      </c>
      <c r="I24"/>
    </row>
    <row r="25" ht="129" customHeight="1" spans="1:9">
      <c r="A25" s="17" t="s">
        <v>20</v>
      </c>
      <c r="B25" s="20">
        <f t="shared" si="0"/>
        <v>2750</v>
      </c>
      <c r="C25" s="27"/>
      <c r="D25" s="20">
        <v>2750</v>
      </c>
      <c r="E25" s="28" t="s">
        <v>74</v>
      </c>
      <c r="F25" s="28" t="s">
        <v>75</v>
      </c>
      <c r="G25" s="20" t="s">
        <v>76</v>
      </c>
      <c r="H25" s="29" t="s">
        <v>60</v>
      </c>
      <c r="I25"/>
    </row>
    <row r="26" ht="124" customHeight="1" spans="1:9">
      <c r="A26" s="17" t="s">
        <v>20</v>
      </c>
      <c r="B26" s="20">
        <f t="shared" si="0"/>
        <v>5000</v>
      </c>
      <c r="C26" s="27"/>
      <c r="D26" s="20">
        <v>5000</v>
      </c>
      <c r="E26" s="28" t="s">
        <v>77</v>
      </c>
      <c r="F26" s="28" t="s">
        <v>78</v>
      </c>
      <c r="G26" s="20" t="s">
        <v>79</v>
      </c>
      <c r="H26" s="29" t="s">
        <v>80</v>
      </c>
      <c r="I26"/>
    </row>
    <row r="27" ht="205" customHeight="1" spans="1:9">
      <c r="A27" s="17" t="s">
        <v>20</v>
      </c>
      <c r="B27" s="20">
        <f t="shared" si="0"/>
        <v>1094.87</v>
      </c>
      <c r="C27" s="27"/>
      <c r="D27" s="20">
        <v>1094.87</v>
      </c>
      <c r="E27" s="31" t="s">
        <v>81</v>
      </c>
      <c r="F27" s="28" t="s">
        <v>82</v>
      </c>
      <c r="G27" s="20" t="s">
        <v>83</v>
      </c>
      <c r="H27" s="29" t="s">
        <v>24</v>
      </c>
      <c r="I27"/>
    </row>
    <row r="28" ht="175" customHeight="1" spans="1:9">
      <c r="A28" s="17" t="s">
        <v>20</v>
      </c>
      <c r="B28" s="20">
        <f t="shared" si="0"/>
        <v>406.54</v>
      </c>
      <c r="C28" s="27"/>
      <c r="D28" s="20">
        <v>406.54</v>
      </c>
      <c r="E28" s="31" t="s">
        <v>84</v>
      </c>
      <c r="F28" s="28" t="s">
        <v>85</v>
      </c>
      <c r="G28" s="20" t="s">
        <v>86</v>
      </c>
      <c r="H28" s="29" t="s">
        <v>24</v>
      </c>
      <c r="I28"/>
    </row>
    <row r="29" ht="50" customHeight="1" spans="1:9">
      <c r="A29" s="17" t="s">
        <v>20</v>
      </c>
      <c r="B29" s="20">
        <f t="shared" si="0"/>
        <v>981.3</v>
      </c>
      <c r="C29" s="27"/>
      <c r="D29" s="20">
        <v>981.3</v>
      </c>
      <c r="E29" s="31" t="s">
        <v>87</v>
      </c>
      <c r="F29" s="28" t="s">
        <v>88</v>
      </c>
      <c r="G29" s="32" t="s">
        <v>89</v>
      </c>
      <c r="H29" s="33" t="s">
        <v>70</v>
      </c>
      <c r="I29"/>
    </row>
    <row r="30" ht="68" customHeight="1" spans="1:9">
      <c r="A30" s="17" t="s">
        <v>25</v>
      </c>
      <c r="B30" s="20">
        <f t="shared" si="0"/>
        <v>1303.44</v>
      </c>
      <c r="C30" s="27"/>
      <c r="D30" s="20">
        <v>1303.44</v>
      </c>
      <c r="E30" s="31"/>
      <c r="F30" s="28"/>
      <c r="G30" s="34"/>
      <c r="H30" s="33"/>
      <c r="I30"/>
    </row>
    <row r="31" ht="131" customHeight="1" spans="1:9">
      <c r="A31" s="17" t="s">
        <v>25</v>
      </c>
      <c r="B31" s="20">
        <f t="shared" si="0"/>
        <v>2295.5</v>
      </c>
      <c r="C31" s="27"/>
      <c r="D31" s="20">
        <v>2295.5</v>
      </c>
      <c r="E31" s="29" t="s">
        <v>90</v>
      </c>
      <c r="F31" s="28" t="s">
        <v>91</v>
      </c>
      <c r="G31" s="20" t="s">
        <v>92</v>
      </c>
      <c r="H31" s="29" t="s">
        <v>70</v>
      </c>
      <c r="I31"/>
    </row>
    <row r="32" ht="123" customHeight="1" spans="1:9">
      <c r="A32" s="17" t="s">
        <v>25</v>
      </c>
      <c r="B32" s="20">
        <f t="shared" si="0"/>
        <v>1133.65</v>
      </c>
      <c r="C32" s="27"/>
      <c r="D32" s="35">
        <v>1133.65</v>
      </c>
      <c r="E32" s="29" t="s">
        <v>93</v>
      </c>
      <c r="F32" s="30" t="s">
        <v>94</v>
      </c>
      <c r="G32" s="20" t="s">
        <v>95</v>
      </c>
      <c r="H32" s="29" t="s">
        <v>70</v>
      </c>
      <c r="I32"/>
    </row>
    <row r="33" ht="49" customHeight="1" spans="1:9">
      <c r="A33" s="17" t="s">
        <v>20</v>
      </c>
      <c r="B33" s="20">
        <f t="shared" si="0"/>
        <v>1944</v>
      </c>
      <c r="C33" s="27"/>
      <c r="D33" s="20">
        <v>1944</v>
      </c>
      <c r="E33" s="28" t="s">
        <v>96</v>
      </c>
      <c r="F33" s="28" t="s">
        <v>97</v>
      </c>
      <c r="G33" s="20" t="s">
        <v>98</v>
      </c>
      <c r="H33" s="29" t="s">
        <v>99</v>
      </c>
      <c r="I33"/>
    </row>
    <row r="34" ht="34" customHeight="1" spans="1:9">
      <c r="A34" s="17" t="s">
        <v>20</v>
      </c>
      <c r="B34" s="20">
        <f t="shared" si="0"/>
        <v>27.73</v>
      </c>
      <c r="C34" s="27"/>
      <c r="D34" s="20">
        <v>27.73</v>
      </c>
      <c r="E34" s="22" t="s">
        <v>100</v>
      </c>
      <c r="F34" s="22" t="s">
        <v>101</v>
      </c>
      <c r="G34" s="22" t="s">
        <v>102</v>
      </c>
      <c r="H34" s="36" t="s">
        <v>103</v>
      </c>
      <c r="I34"/>
    </row>
    <row r="35" ht="50" customHeight="1" spans="1:9">
      <c r="A35" s="17" t="s">
        <v>25</v>
      </c>
      <c r="B35" s="20">
        <f t="shared" si="0"/>
        <v>31.34</v>
      </c>
      <c r="C35" s="27"/>
      <c r="D35" s="20">
        <v>31.34</v>
      </c>
      <c r="E35" s="26"/>
      <c r="F35" s="26"/>
      <c r="G35" s="26"/>
      <c r="H35" s="37"/>
      <c r="I35"/>
    </row>
    <row r="36" ht="46.8" spans="1:9">
      <c r="A36" s="17" t="s">
        <v>25</v>
      </c>
      <c r="B36" s="20">
        <f t="shared" ref="B36:B52" si="1">SUM(C36:D36)</f>
        <v>38.87</v>
      </c>
      <c r="C36" s="27"/>
      <c r="D36" s="20">
        <v>38.87</v>
      </c>
      <c r="E36" s="28" t="s">
        <v>104</v>
      </c>
      <c r="F36" s="28" t="s">
        <v>105</v>
      </c>
      <c r="G36" s="20" t="s">
        <v>106</v>
      </c>
      <c r="H36" s="29" t="s">
        <v>80</v>
      </c>
      <c r="I36"/>
    </row>
    <row r="37" ht="83" customHeight="1" spans="1:9">
      <c r="A37" s="17" t="s">
        <v>20</v>
      </c>
      <c r="B37" s="20">
        <f t="shared" si="1"/>
        <v>365.67</v>
      </c>
      <c r="C37" s="27"/>
      <c r="D37" s="20">
        <v>365.67</v>
      </c>
      <c r="E37" s="28" t="s">
        <v>107</v>
      </c>
      <c r="F37" s="28" t="s">
        <v>108</v>
      </c>
      <c r="G37" s="20" t="s">
        <v>109</v>
      </c>
      <c r="H37" s="29" t="s">
        <v>110</v>
      </c>
      <c r="I37"/>
    </row>
    <row r="38" ht="85" customHeight="1" spans="1:9">
      <c r="A38" s="17" t="s">
        <v>25</v>
      </c>
      <c r="B38" s="20">
        <f t="shared" si="1"/>
        <v>61.11</v>
      </c>
      <c r="C38" s="27"/>
      <c r="D38" s="20">
        <v>61.11</v>
      </c>
      <c r="E38" s="28" t="s">
        <v>111</v>
      </c>
      <c r="F38" s="28" t="s">
        <v>112</v>
      </c>
      <c r="G38" s="20" t="s">
        <v>113</v>
      </c>
      <c r="H38" s="29" t="s">
        <v>60</v>
      </c>
      <c r="I38"/>
    </row>
    <row r="39" ht="200" customHeight="1" spans="1:9">
      <c r="A39" s="17" t="s">
        <v>20</v>
      </c>
      <c r="B39" s="20">
        <f t="shared" si="1"/>
        <v>1990</v>
      </c>
      <c r="C39" s="27"/>
      <c r="D39" s="20">
        <v>1990</v>
      </c>
      <c r="E39" s="28" t="s">
        <v>114</v>
      </c>
      <c r="F39" s="28" t="s">
        <v>115</v>
      </c>
      <c r="G39" s="20" t="s">
        <v>116</v>
      </c>
      <c r="H39" s="29" t="s">
        <v>117</v>
      </c>
      <c r="I39"/>
    </row>
    <row r="40" ht="44" customHeight="1" spans="1:9">
      <c r="A40" s="17" t="s">
        <v>25</v>
      </c>
      <c r="B40" s="20">
        <f t="shared" si="1"/>
        <v>427.29</v>
      </c>
      <c r="C40" s="27"/>
      <c r="D40" s="20">
        <v>427.29</v>
      </c>
      <c r="E40" s="28" t="s">
        <v>118</v>
      </c>
      <c r="F40" s="28" t="s">
        <v>119</v>
      </c>
      <c r="G40" s="20" t="s">
        <v>120</v>
      </c>
      <c r="H40" s="33" t="s">
        <v>121</v>
      </c>
      <c r="I40"/>
    </row>
    <row r="41" ht="31.2" spans="1:9">
      <c r="A41" s="17" t="s">
        <v>122</v>
      </c>
      <c r="B41" s="20">
        <f t="shared" si="1"/>
        <v>65</v>
      </c>
      <c r="C41" s="27"/>
      <c r="D41" s="20">
        <v>65</v>
      </c>
      <c r="E41" s="28"/>
      <c r="F41" s="28"/>
      <c r="G41" s="20"/>
      <c r="H41" s="33"/>
      <c r="I41"/>
    </row>
    <row r="42" ht="31.2" spans="1:9">
      <c r="A42" s="17" t="s">
        <v>123</v>
      </c>
      <c r="B42" s="20">
        <f t="shared" si="1"/>
        <v>22</v>
      </c>
      <c r="C42" s="27"/>
      <c r="D42" s="20">
        <v>22</v>
      </c>
      <c r="E42" s="28"/>
      <c r="F42" s="28"/>
      <c r="G42" s="20"/>
      <c r="H42" s="33"/>
      <c r="I42"/>
    </row>
    <row r="43" ht="66" customHeight="1" spans="1:9">
      <c r="A43" s="17" t="s">
        <v>25</v>
      </c>
      <c r="B43" s="20">
        <f t="shared" si="1"/>
        <v>388.34</v>
      </c>
      <c r="C43" s="27"/>
      <c r="D43" s="20">
        <v>388.34</v>
      </c>
      <c r="E43" s="28" t="s">
        <v>124</v>
      </c>
      <c r="F43" s="28" t="s">
        <v>125</v>
      </c>
      <c r="G43" s="20" t="s">
        <v>126</v>
      </c>
      <c r="H43" s="29" t="s">
        <v>121</v>
      </c>
      <c r="I43"/>
    </row>
    <row r="44" ht="82" customHeight="1" spans="1:9">
      <c r="A44" s="17" t="s">
        <v>25</v>
      </c>
      <c r="B44" s="20">
        <f t="shared" si="1"/>
        <v>60</v>
      </c>
      <c r="C44" s="27"/>
      <c r="D44" s="20">
        <v>60</v>
      </c>
      <c r="E44" s="29" t="s">
        <v>127</v>
      </c>
      <c r="F44" s="29" t="s">
        <v>128</v>
      </c>
      <c r="G44" s="38" t="s">
        <v>129</v>
      </c>
      <c r="H44" s="29" t="s">
        <v>70</v>
      </c>
      <c r="I44"/>
    </row>
    <row r="45" ht="44" customHeight="1" spans="1:9">
      <c r="A45" s="17" t="s">
        <v>25</v>
      </c>
      <c r="B45" s="20">
        <f t="shared" si="1"/>
        <v>536.9</v>
      </c>
      <c r="C45" s="27"/>
      <c r="D45" s="20">
        <v>536.9</v>
      </c>
      <c r="E45" s="28" t="s">
        <v>130</v>
      </c>
      <c r="F45" s="39" t="s">
        <v>131</v>
      </c>
      <c r="G45" s="20" t="s">
        <v>132</v>
      </c>
      <c r="H45" s="29" t="s">
        <v>133</v>
      </c>
      <c r="I45"/>
    </row>
    <row r="46" ht="44" customHeight="1" spans="1:9">
      <c r="A46" s="17" t="s">
        <v>20</v>
      </c>
      <c r="B46" s="20">
        <f t="shared" si="1"/>
        <v>2000</v>
      </c>
      <c r="C46" s="27"/>
      <c r="D46" s="20">
        <v>2000</v>
      </c>
      <c r="E46" s="28" t="s">
        <v>134</v>
      </c>
      <c r="F46" s="29" t="s">
        <v>135</v>
      </c>
      <c r="G46" s="20" t="s">
        <v>136</v>
      </c>
      <c r="H46" s="29" t="s">
        <v>137</v>
      </c>
      <c r="I46"/>
    </row>
    <row r="47" ht="67" customHeight="1" spans="1:9">
      <c r="A47" s="17" t="s">
        <v>20</v>
      </c>
      <c r="B47" s="20">
        <f t="shared" si="1"/>
        <v>150</v>
      </c>
      <c r="C47" s="27"/>
      <c r="D47" s="20">
        <v>150</v>
      </c>
      <c r="E47" s="28" t="s">
        <v>138</v>
      </c>
      <c r="F47" s="28" t="s">
        <v>139</v>
      </c>
      <c r="G47" s="20" t="s">
        <v>140</v>
      </c>
      <c r="H47" s="29" t="s">
        <v>99</v>
      </c>
      <c r="I47"/>
    </row>
    <row r="48" ht="75" customHeight="1" spans="1:9">
      <c r="A48" s="17" t="s">
        <v>20</v>
      </c>
      <c r="B48" s="20">
        <f t="shared" si="1"/>
        <v>35.97</v>
      </c>
      <c r="C48" s="27"/>
      <c r="D48" s="20">
        <v>35.97</v>
      </c>
      <c r="E48" s="28" t="s">
        <v>141</v>
      </c>
      <c r="F48" s="28" t="s">
        <v>142</v>
      </c>
      <c r="G48" s="20" t="s">
        <v>143</v>
      </c>
      <c r="H48" s="29" t="s">
        <v>144</v>
      </c>
      <c r="I48"/>
    </row>
    <row r="49" ht="54" customHeight="1" spans="1:9">
      <c r="A49" s="17" t="s">
        <v>25</v>
      </c>
      <c r="B49" s="20">
        <f t="shared" si="1"/>
        <v>70.87</v>
      </c>
      <c r="C49" s="27"/>
      <c r="D49" s="20">
        <v>70.87</v>
      </c>
      <c r="E49" s="29" t="s">
        <v>145</v>
      </c>
      <c r="F49" s="28" t="s">
        <v>146</v>
      </c>
      <c r="G49" s="20" t="s">
        <v>147</v>
      </c>
      <c r="H49" s="29" t="s">
        <v>148</v>
      </c>
      <c r="I49"/>
    </row>
    <row r="50" ht="71" customHeight="1" spans="1:9">
      <c r="A50" s="17" t="s">
        <v>25</v>
      </c>
      <c r="B50" s="20">
        <f t="shared" si="1"/>
        <v>99</v>
      </c>
      <c r="C50" s="27"/>
      <c r="D50" s="20">
        <v>99</v>
      </c>
      <c r="E50" s="29" t="s">
        <v>149</v>
      </c>
      <c r="F50" s="28" t="s">
        <v>150</v>
      </c>
      <c r="G50" s="20" t="s">
        <v>151</v>
      </c>
      <c r="H50" s="29" t="s">
        <v>80</v>
      </c>
      <c r="I50"/>
    </row>
    <row r="51" ht="75" customHeight="1" spans="1:9">
      <c r="A51" s="17" t="s">
        <v>25</v>
      </c>
      <c r="B51" s="20">
        <f t="shared" si="1"/>
        <v>344.65</v>
      </c>
      <c r="C51" s="40"/>
      <c r="D51" s="20">
        <v>344.65</v>
      </c>
      <c r="E51" s="29" t="s">
        <v>152</v>
      </c>
      <c r="F51" s="28" t="s">
        <v>153</v>
      </c>
      <c r="G51" s="20" t="s">
        <v>154</v>
      </c>
      <c r="H51" s="29" t="s">
        <v>155</v>
      </c>
      <c r="I51"/>
    </row>
    <row r="52" ht="87" customHeight="1" spans="1:9">
      <c r="A52" s="17" t="s">
        <v>25</v>
      </c>
      <c r="B52" s="20">
        <f t="shared" si="1"/>
        <v>198.65</v>
      </c>
      <c r="C52" s="41"/>
      <c r="D52" s="20">
        <v>198.65</v>
      </c>
      <c r="E52" s="29" t="s">
        <v>156</v>
      </c>
      <c r="F52" s="28" t="s">
        <v>157</v>
      </c>
      <c r="G52" s="20" t="s">
        <v>158</v>
      </c>
      <c r="H52" s="29" t="s">
        <v>159</v>
      </c>
      <c r="I52"/>
    </row>
    <row r="53" ht="61" customHeight="1" spans="1:9">
      <c r="A53" s="17" t="s">
        <v>25</v>
      </c>
      <c r="B53" s="20">
        <f t="shared" ref="B53:B86" si="2">SUM(C53:D53)</f>
        <v>373.83</v>
      </c>
      <c r="C53" s="41"/>
      <c r="D53" s="20">
        <v>373.83</v>
      </c>
      <c r="E53" s="29" t="s">
        <v>160</v>
      </c>
      <c r="F53" s="28" t="s">
        <v>161</v>
      </c>
      <c r="G53" s="20" t="s">
        <v>162</v>
      </c>
      <c r="H53" s="29" t="s">
        <v>163</v>
      </c>
      <c r="I53"/>
    </row>
    <row r="54" ht="86" customHeight="1" spans="1:9">
      <c r="A54" s="17" t="s">
        <v>25</v>
      </c>
      <c r="B54" s="20">
        <f t="shared" si="2"/>
        <v>289.8</v>
      </c>
      <c r="C54" s="41"/>
      <c r="D54" s="20">
        <v>289.8</v>
      </c>
      <c r="E54" s="29" t="s">
        <v>164</v>
      </c>
      <c r="F54" s="28" t="s">
        <v>165</v>
      </c>
      <c r="G54" s="20" t="s">
        <v>166</v>
      </c>
      <c r="H54" s="29" t="s">
        <v>167</v>
      </c>
      <c r="I54"/>
    </row>
    <row r="55" ht="61" customHeight="1" spans="1:9">
      <c r="A55" s="17" t="s">
        <v>25</v>
      </c>
      <c r="B55" s="20">
        <f t="shared" si="2"/>
        <v>349.88</v>
      </c>
      <c r="C55" s="41"/>
      <c r="D55" s="20">
        <v>349.88</v>
      </c>
      <c r="E55" s="42" t="s">
        <v>168</v>
      </c>
      <c r="F55" s="28" t="s">
        <v>169</v>
      </c>
      <c r="G55" s="43" t="s">
        <v>170</v>
      </c>
      <c r="H55" s="29" t="s">
        <v>171</v>
      </c>
      <c r="I55"/>
    </row>
    <row r="56" ht="61" customHeight="1" spans="1:9">
      <c r="A56" s="17" t="s">
        <v>25</v>
      </c>
      <c r="B56" s="20">
        <f t="shared" si="2"/>
        <v>376</v>
      </c>
      <c r="C56" s="41"/>
      <c r="D56" s="20">
        <v>376</v>
      </c>
      <c r="E56" s="29" t="s">
        <v>172</v>
      </c>
      <c r="F56" s="28" t="s">
        <v>173</v>
      </c>
      <c r="G56" s="43" t="s">
        <v>174</v>
      </c>
      <c r="H56" s="29" t="s">
        <v>175</v>
      </c>
      <c r="I56"/>
    </row>
    <row r="57" ht="61" customHeight="1" spans="1:9">
      <c r="A57" s="17" t="s">
        <v>25</v>
      </c>
      <c r="B57" s="20">
        <f t="shared" si="2"/>
        <v>150</v>
      </c>
      <c r="C57" s="41"/>
      <c r="D57" s="20">
        <v>150</v>
      </c>
      <c r="E57" s="29" t="s">
        <v>176</v>
      </c>
      <c r="F57" s="28" t="s">
        <v>177</v>
      </c>
      <c r="G57" s="43" t="s">
        <v>178</v>
      </c>
      <c r="H57" s="29" t="s">
        <v>179</v>
      </c>
      <c r="I57"/>
    </row>
    <row r="58" ht="83" customHeight="1" spans="1:9">
      <c r="A58" s="17" t="s">
        <v>25</v>
      </c>
      <c r="B58" s="20">
        <f t="shared" si="2"/>
        <v>111.88</v>
      </c>
      <c r="C58" s="41"/>
      <c r="D58" s="20">
        <v>111.88</v>
      </c>
      <c r="E58" s="29" t="s">
        <v>180</v>
      </c>
      <c r="F58" s="28" t="s">
        <v>181</v>
      </c>
      <c r="G58" s="43" t="s">
        <v>182</v>
      </c>
      <c r="H58" s="29" t="s">
        <v>183</v>
      </c>
      <c r="I58"/>
    </row>
    <row r="59" ht="87" customHeight="1" spans="1:9">
      <c r="A59" s="17" t="s">
        <v>25</v>
      </c>
      <c r="B59" s="20">
        <f t="shared" si="2"/>
        <v>271.72</v>
      </c>
      <c r="C59" s="41"/>
      <c r="D59" s="20">
        <v>271.72</v>
      </c>
      <c r="E59" s="29" t="s">
        <v>184</v>
      </c>
      <c r="F59" s="28" t="s">
        <v>185</v>
      </c>
      <c r="G59" s="43" t="s">
        <v>186</v>
      </c>
      <c r="H59" s="29" t="s">
        <v>187</v>
      </c>
      <c r="I59"/>
    </row>
    <row r="60" ht="112" customHeight="1" spans="1:9">
      <c r="A60" s="17" t="s">
        <v>20</v>
      </c>
      <c r="B60" s="20">
        <f t="shared" si="2"/>
        <v>385</v>
      </c>
      <c r="C60" s="41"/>
      <c r="D60" s="20">
        <v>385</v>
      </c>
      <c r="E60" s="29" t="s">
        <v>188</v>
      </c>
      <c r="F60" s="28" t="s">
        <v>189</v>
      </c>
      <c r="G60" s="44" t="s">
        <v>190</v>
      </c>
      <c r="H60" s="29" t="s">
        <v>171</v>
      </c>
      <c r="I60"/>
    </row>
    <row r="61" ht="99" customHeight="1" spans="1:9">
      <c r="A61" s="17" t="s">
        <v>20</v>
      </c>
      <c r="B61" s="20">
        <f t="shared" si="2"/>
        <v>133.69</v>
      </c>
      <c r="C61" s="41"/>
      <c r="D61" s="20">
        <v>133.69</v>
      </c>
      <c r="E61" s="29" t="s">
        <v>191</v>
      </c>
      <c r="F61" s="28" t="s">
        <v>192</v>
      </c>
      <c r="G61" s="44" t="s">
        <v>193</v>
      </c>
      <c r="H61" s="29" t="s">
        <v>24</v>
      </c>
      <c r="I61"/>
    </row>
    <row r="62" ht="136" customHeight="1" spans="1:9">
      <c r="A62" s="17" t="s">
        <v>20</v>
      </c>
      <c r="B62" s="20">
        <f t="shared" si="2"/>
        <v>366.77</v>
      </c>
      <c r="C62" s="41"/>
      <c r="D62" s="20">
        <v>366.77</v>
      </c>
      <c r="E62" s="29" t="s">
        <v>194</v>
      </c>
      <c r="F62" s="28" t="s">
        <v>195</v>
      </c>
      <c r="G62" s="44" t="s">
        <v>196</v>
      </c>
      <c r="H62" s="29" t="s">
        <v>167</v>
      </c>
      <c r="I62"/>
    </row>
    <row r="63" ht="112" customHeight="1" spans="1:9">
      <c r="A63" s="17" t="s">
        <v>20</v>
      </c>
      <c r="B63" s="20">
        <f t="shared" si="2"/>
        <v>391</v>
      </c>
      <c r="C63" s="41"/>
      <c r="D63" s="20">
        <v>391</v>
      </c>
      <c r="E63" s="29" t="s">
        <v>197</v>
      </c>
      <c r="F63" s="28" t="s">
        <v>198</v>
      </c>
      <c r="G63" s="44" t="s">
        <v>199</v>
      </c>
      <c r="H63" s="29" t="s">
        <v>187</v>
      </c>
      <c r="I63"/>
    </row>
    <row r="64" ht="91" customHeight="1" spans="1:9">
      <c r="A64" s="17" t="s">
        <v>20</v>
      </c>
      <c r="B64" s="20">
        <f t="shared" si="2"/>
        <v>326.04</v>
      </c>
      <c r="C64" s="41"/>
      <c r="D64" s="20">
        <v>326.04</v>
      </c>
      <c r="E64" s="29" t="s">
        <v>200</v>
      </c>
      <c r="F64" s="28" t="s">
        <v>201</v>
      </c>
      <c r="G64" s="44" t="s">
        <v>202</v>
      </c>
      <c r="H64" s="29" t="s">
        <v>187</v>
      </c>
      <c r="I64"/>
    </row>
    <row r="65" ht="92" customHeight="1" spans="1:9">
      <c r="A65" s="17" t="s">
        <v>25</v>
      </c>
      <c r="B65" s="20">
        <f t="shared" si="2"/>
        <v>76.17</v>
      </c>
      <c r="C65" s="41"/>
      <c r="D65" s="20">
        <v>76.17</v>
      </c>
      <c r="E65" s="29" t="s">
        <v>203</v>
      </c>
      <c r="F65" s="28" t="s">
        <v>204</v>
      </c>
      <c r="G65" s="44" t="s">
        <v>205</v>
      </c>
      <c r="H65" s="29" t="s">
        <v>206</v>
      </c>
      <c r="I65"/>
    </row>
    <row r="66" ht="69" customHeight="1" spans="1:9">
      <c r="A66" s="17" t="s">
        <v>25</v>
      </c>
      <c r="B66" s="20">
        <f t="shared" si="2"/>
        <v>194.88</v>
      </c>
      <c r="C66" s="41"/>
      <c r="D66" s="20">
        <v>194.88</v>
      </c>
      <c r="E66" s="29" t="s">
        <v>207</v>
      </c>
      <c r="F66" s="28" t="s">
        <v>208</v>
      </c>
      <c r="G66" s="44" t="s">
        <v>209</v>
      </c>
      <c r="H66" s="29" t="s">
        <v>167</v>
      </c>
      <c r="I66"/>
    </row>
    <row r="67" ht="76" customHeight="1" spans="1:9">
      <c r="A67" s="17" t="s">
        <v>25</v>
      </c>
      <c r="B67" s="20">
        <f t="shared" si="2"/>
        <v>306</v>
      </c>
      <c r="C67" s="41"/>
      <c r="D67" s="20">
        <v>306</v>
      </c>
      <c r="E67" s="29" t="s">
        <v>210</v>
      </c>
      <c r="F67" s="28" t="s">
        <v>211</v>
      </c>
      <c r="G67" s="44" t="s">
        <v>212</v>
      </c>
      <c r="H67" s="29" t="s">
        <v>179</v>
      </c>
      <c r="I67"/>
    </row>
    <row r="68" ht="82" customHeight="1" spans="1:9">
      <c r="A68" s="17" t="s">
        <v>25</v>
      </c>
      <c r="B68" s="20">
        <f t="shared" si="2"/>
        <v>306</v>
      </c>
      <c r="C68" s="41"/>
      <c r="D68" s="20">
        <v>306</v>
      </c>
      <c r="E68" s="29" t="s">
        <v>213</v>
      </c>
      <c r="F68" s="28" t="s">
        <v>214</v>
      </c>
      <c r="G68" s="44" t="s">
        <v>215</v>
      </c>
      <c r="H68" s="29" t="s">
        <v>179</v>
      </c>
      <c r="I68"/>
    </row>
    <row r="69" ht="46" customHeight="1" spans="1:9">
      <c r="A69" s="17" t="s">
        <v>20</v>
      </c>
      <c r="B69" s="20">
        <f t="shared" si="2"/>
        <v>225</v>
      </c>
      <c r="C69" s="45"/>
      <c r="D69" s="40">
        <v>225</v>
      </c>
      <c r="E69" s="29" t="s">
        <v>216</v>
      </c>
      <c r="F69" s="28" t="s">
        <v>217</v>
      </c>
      <c r="G69" s="46" t="s">
        <v>218</v>
      </c>
      <c r="H69" s="33" t="s">
        <v>179</v>
      </c>
      <c r="I69"/>
    </row>
    <row r="70" ht="43" customHeight="1" spans="1:9">
      <c r="A70" s="17" t="s">
        <v>25</v>
      </c>
      <c r="B70" s="20">
        <f t="shared" si="2"/>
        <v>415</v>
      </c>
      <c r="C70" s="45"/>
      <c r="D70" s="40">
        <v>415</v>
      </c>
      <c r="E70" s="29"/>
      <c r="F70" s="28"/>
      <c r="G70" s="46"/>
      <c r="H70" s="33"/>
      <c r="I70"/>
    </row>
    <row r="71" ht="55" customHeight="1" spans="1:9">
      <c r="A71" s="17" t="s">
        <v>20</v>
      </c>
      <c r="B71" s="20">
        <f t="shared" si="2"/>
        <v>339.86</v>
      </c>
      <c r="C71" s="45"/>
      <c r="D71" s="40">
        <v>339.86</v>
      </c>
      <c r="E71" s="29" t="s">
        <v>219</v>
      </c>
      <c r="F71" s="28" t="s">
        <v>220</v>
      </c>
      <c r="G71" s="47" t="s">
        <v>221</v>
      </c>
      <c r="H71" s="29" t="s">
        <v>80</v>
      </c>
      <c r="I71"/>
    </row>
    <row r="72" ht="62" customHeight="1" spans="1:9">
      <c r="A72" s="17" t="s">
        <v>20</v>
      </c>
      <c r="B72" s="20">
        <f t="shared" si="2"/>
        <v>161</v>
      </c>
      <c r="C72" s="45"/>
      <c r="D72" s="40">
        <v>161</v>
      </c>
      <c r="E72" s="48" t="s">
        <v>222</v>
      </c>
      <c r="F72" s="28" t="s">
        <v>223</v>
      </c>
      <c r="G72" s="46" t="s">
        <v>224</v>
      </c>
      <c r="H72" s="33" t="s">
        <v>117</v>
      </c>
      <c r="I72"/>
    </row>
    <row r="73" ht="51" customHeight="1" spans="1:9">
      <c r="A73" s="17" t="s">
        <v>25</v>
      </c>
      <c r="B73" s="20">
        <f t="shared" si="2"/>
        <v>679</v>
      </c>
      <c r="C73" s="45"/>
      <c r="D73" s="40">
        <v>679</v>
      </c>
      <c r="E73" s="48"/>
      <c r="F73" s="28"/>
      <c r="G73" s="46"/>
      <c r="H73" s="33"/>
      <c r="I73"/>
    </row>
    <row r="74" ht="45" customHeight="1" spans="1:9">
      <c r="A74" s="17" t="s">
        <v>20</v>
      </c>
      <c r="B74" s="20">
        <f t="shared" si="2"/>
        <v>186.86</v>
      </c>
      <c r="C74" s="45"/>
      <c r="D74" s="49">
        <v>186.86</v>
      </c>
      <c r="E74" s="48" t="s">
        <v>225</v>
      </c>
      <c r="F74" s="28" t="s">
        <v>226</v>
      </c>
      <c r="G74" s="46" t="s">
        <v>227</v>
      </c>
      <c r="H74" s="33" t="s">
        <v>117</v>
      </c>
      <c r="I74"/>
    </row>
    <row r="75" ht="58" customHeight="1" spans="1:9">
      <c r="A75" s="17" t="s">
        <v>25</v>
      </c>
      <c r="B75" s="20">
        <f t="shared" si="2"/>
        <v>333.14</v>
      </c>
      <c r="C75" s="45"/>
      <c r="D75" s="50">
        <v>333.14</v>
      </c>
      <c r="E75" s="48"/>
      <c r="F75" s="28"/>
      <c r="G75" s="46"/>
      <c r="H75" s="33"/>
      <c r="I75"/>
    </row>
    <row r="76" ht="83" customHeight="1" spans="1:9">
      <c r="A76" s="17" t="s">
        <v>20</v>
      </c>
      <c r="B76" s="20">
        <f t="shared" si="2"/>
        <v>151</v>
      </c>
      <c r="C76" s="45"/>
      <c r="D76" s="51">
        <v>151</v>
      </c>
      <c r="E76" s="47" t="s">
        <v>228</v>
      </c>
      <c r="F76" s="18" t="s">
        <v>229</v>
      </c>
      <c r="G76" s="18" t="s">
        <v>230</v>
      </c>
      <c r="H76" s="52" t="s">
        <v>133</v>
      </c>
      <c r="I76"/>
    </row>
    <row r="77" ht="58" customHeight="1" spans="1:9">
      <c r="A77" s="17" t="s">
        <v>20</v>
      </c>
      <c r="B77" s="20">
        <f t="shared" si="2"/>
        <v>385</v>
      </c>
      <c r="C77" s="18"/>
      <c r="D77" s="51">
        <v>385</v>
      </c>
      <c r="E77" s="18" t="s">
        <v>231</v>
      </c>
      <c r="F77" s="18" t="s">
        <v>232</v>
      </c>
      <c r="G77" s="18" t="s">
        <v>233</v>
      </c>
      <c r="H77" s="53" t="s">
        <v>159</v>
      </c>
      <c r="I77"/>
    </row>
    <row r="78" ht="86" customHeight="1" spans="1:9">
      <c r="A78" s="17" t="s">
        <v>20</v>
      </c>
      <c r="B78" s="20">
        <f t="shared" si="2"/>
        <v>300</v>
      </c>
      <c r="C78" s="45"/>
      <c r="D78" s="51">
        <v>300</v>
      </c>
      <c r="E78" s="20" t="s">
        <v>234</v>
      </c>
      <c r="F78" s="28" t="s">
        <v>235</v>
      </c>
      <c r="G78" s="20" t="s">
        <v>236</v>
      </c>
      <c r="H78" s="54" t="s">
        <v>155</v>
      </c>
      <c r="I78" s="76"/>
    </row>
    <row r="79" ht="83" customHeight="1" spans="1:9">
      <c r="A79" s="17" t="s">
        <v>20</v>
      </c>
      <c r="B79" s="20">
        <f t="shared" si="2"/>
        <v>300</v>
      </c>
      <c r="C79" s="45"/>
      <c r="D79" s="51">
        <v>300</v>
      </c>
      <c r="E79" s="20" t="s">
        <v>237</v>
      </c>
      <c r="F79" s="18" t="s">
        <v>238</v>
      </c>
      <c r="G79" s="20" t="s">
        <v>239</v>
      </c>
      <c r="H79" s="54" t="s">
        <v>148</v>
      </c>
      <c r="I79" s="76"/>
    </row>
    <row r="80" ht="75" customHeight="1" spans="1:9">
      <c r="A80" s="17" t="s">
        <v>20</v>
      </c>
      <c r="B80" s="20">
        <f t="shared" si="2"/>
        <v>398</v>
      </c>
      <c r="C80" s="28"/>
      <c r="D80" s="51">
        <v>398</v>
      </c>
      <c r="E80" s="28" t="s">
        <v>240</v>
      </c>
      <c r="F80" s="28" t="s">
        <v>241</v>
      </c>
      <c r="G80" s="20" t="s">
        <v>242</v>
      </c>
      <c r="H80" s="55" t="s">
        <v>179</v>
      </c>
      <c r="I80" s="76"/>
    </row>
    <row r="81" ht="49" customHeight="1" spans="1:9">
      <c r="A81" s="56" t="s">
        <v>20</v>
      </c>
      <c r="B81" s="20">
        <f t="shared" si="2"/>
        <v>360</v>
      </c>
      <c r="C81" s="45"/>
      <c r="D81" s="51">
        <v>360</v>
      </c>
      <c r="E81" s="57" t="s">
        <v>243</v>
      </c>
      <c r="F81" s="28" t="s">
        <v>244</v>
      </c>
      <c r="G81" s="57" t="s">
        <v>245</v>
      </c>
      <c r="H81" s="56" t="s">
        <v>183</v>
      </c>
      <c r="I81" s="76"/>
    </row>
    <row r="82" ht="31" customHeight="1" spans="1:9">
      <c r="A82" s="56" t="s">
        <v>20</v>
      </c>
      <c r="B82" s="20">
        <f t="shared" si="2"/>
        <v>367</v>
      </c>
      <c r="C82" s="45"/>
      <c r="D82" s="51">
        <v>367</v>
      </c>
      <c r="E82" s="58" t="s">
        <v>246</v>
      </c>
      <c r="F82" s="28" t="s">
        <v>247</v>
      </c>
      <c r="G82" s="57" t="s">
        <v>248</v>
      </c>
      <c r="H82" s="56" t="s">
        <v>206</v>
      </c>
      <c r="I82" s="76"/>
    </row>
    <row r="83" ht="41" customHeight="1" spans="1:9">
      <c r="A83" s="56" t="s">
        <v>20</v>
      </c>
      <c r="B83" s="20">
        <f t="shared" ref="B83:B94" si="3">SUM(C83:D83)</f>
        <v>390</v>
      </c>
      <c r="C83" s="45"/>
      <c r="D83" s="51">
        <v>390</v>
      </c>
      <c r="E83" s="58" t="s">
        <v>249</v>
      </c>
      <c r="F83" s="28" t="s">
        <v>250</v>
      </c>
      <c r="G83" s="59" t="s">
        <v>251</v>
      </c>
      <c r="H83" s="56" t="s">
        <v>187</v>
      </c>
      <c r="I83" s="76"/>
    </row>
    <row r="84" ht="30" customHeight="1" spans="1:9">
      <c r="A84" s="56" t="s">
        <v>20</v>
      </c>
      <c r="B84" s="20">
        <f t="shared" si="3"/>
        <v>383</v>
      </c>
      <c r="C84" s="45"/>
      <c r="D84" s="51">
        <v>383</v>
      </c>
      <c r="E84" s="58" t="s">
        <v>252</v>
      </c>
      <c r="F84" s="28" t="s">
        <v>253</v>
      </c>
      <c r="G84" s="59" t="s">
        <v>254</v>
      </c>
      <c r="H84" s="60" t="s">
        <v>171</v>
      </c>
      <c r="I84" s="76"/>
    </row>
    <row r="85" ht="44" customHeight="1" spans="1:9">
      <c r="A85" s="56" t="s">
        <v>20</v>
      </c>
      <c r="B85" s="20">
        <f t="shared" si="3"/>
        <v>370.88</v>
      </c>
      <c r="C85" s="45"/>
      <c r="D85" s="51">
        <v>370.88</v>
      </c>
      <c r="E85" s="58" t="s">
        <v>255</v>
      </c>
      <c r="F85" s="28" t="s">
        <v>256</v>
      </c>
      <c r="G85" s="59" t="s">
        <v>257</v>
      </c>
      <c r="H85" s="60" t="s">
        <v>167</v>
      </c>
      <c r="I85" s="76"/>
    </row>
    <row r="86" ht="39" customHeight="1" spans="1:9">
      <c r="A86" s="56" t="s">
        <v>20</v>
      </c>
      <c r="B86" s="20">
        <f t="shared" si="3"/>
        <v>62.27</v>
      </c>
      <c r="C86" s="45"/>
      <c r="D86" s="51">
        <v>62.27</v>
      </c>
      <c r="E86" s="61" t="s">
        <v>258</v>
      </c>
      <c r="F86" s="28" t="s">
        <v>259</v>
      </c>
      <c r="G86" s="61" t="s">
        <v>260</v>
      </c>
      <c r="H86" s="62" t="s">
        <v>261</v>
      </c>
      <c r="I86" s="76"/>
    </row>
    <row r="87" ht="46" customHeight="1" spans="1:9">
      <c r="A87" s="56" t="s">
        <v>25</v>
      </c>
      <c r="B87" s="20">
        <f t="shared" si="3"/>
        <v>287.64</v>
      </c>
      <c r="C87" s="45"/>
      <c r="D87" s="51">
        <v>287.64</v>
      </c>
      <c r="E87" s="63"/>
      <c r="F87" s="28"/>
      <c r="G87" s="63"/>
      <c r="H87" s="64"/>
      <c r="I87" s="76"/>
    </row>
    <row r="88" ht="47" customHeight="1" spans="1:9">
      <c r="A88" s="56" t="s">
        <v>25</v>
      </c>
      <c r="B88" s="20">
        <f t="shared" si="3"/>
        <v>244.79</v>
      </c>
      <c r="C88" s="45"/>
      <c r="D88" s="51">
        <v>244.79</v>
      </c>
      <c r="E88" s="58" t="s">
        <v>262</v>
      </c>
      <c r="F88" s="28" t="s">
        <v>263</v>
      </c>
      <c r="G88" s="59" t="s">
        <v>264</v>
      </c>
      <c r="H88" s="60" t="s">
        <v>80</v>
      </c>
      <c r="I88" s="76"/>
    </row>
    <row r="89" ht="49" customHeight="1" spans="1:9">
      <c r="A89" s="56" t="s">
        <v>25</v>
      </c>
      <c r="B89" s="20">
        <f t="shared" si="3"/>
        <v>228.12</v>
      </c>
      <c r="C89" s="45"/>
      <c r="D89" s="51">
        <v>228.12</v>
      </c>
      <c r="E89" s="58" t="s">
        <v>265</v>
      </c>
      <c r="F89" s="28" t="s">
        <v>266</v>
      </c>
      <c r="G89" s="59" t="s">
        <v>267</v>
      </c>
      <c r="H89" s="60" t="s">
        <v>268</v>
      </c>
      <c r="I89" s="76"/>
    </row>
    <row r="90" ht="34" customHeight="1" spans="1:8">
      <c r="A90" s="56" t="s">
        <v>20</v>
      </c>
      <c r="B90" s="20">
        <f t="shared" si="3"/>
        <v>41.5</v>
      </c>
      <c r="C90" s="45"/>
      <c r="D90" s="51">
        <v>41.5</v>
      </c>
      <c r="E90" s="61" t="s">
        <v>269</v>
      </c>
      <c r="F90" s="22" t="s">
        <v>270</v>
      </c>
      <c r="G90" s="65" t="s">
        <v>271</v>
      </c>
      <c r="H90" s="62" t="s">
        <v>163</v>
      </c>
    </row>
    <row r="91" ht="54" customHeight="1" spans="1:8">
      <c r="A91" s="56" t="s">
        <v>25</v>
      </c>
      <c r="B91" s="20">
        <f t="shared" si="3"/>
        <v>114.55</v>
      </c>
      <c r="C91" s="45"/>
      <c r="D91" s="51">
        <v>114.55</v>
      </c>
      <c r="E91" s="63"/>
      <c r="F91" s="26"/>
      <c r="G91" s="66"/>
      <c r="H91" s="64"/>
    </row>
    <row r="92" ht="39" customHeight="1" spans="1:8">
      <c r="A92" s="56" t="s">
        <v>20</v>
      </c>
      <c r="B92" s="20">
        <f t="shared" si="3"/>
        <v>20</v>
      </c>
      <c r="C92" s="45"/>
      <c r="D92" s="51">
        <v>20</v>
      </c>
      <c r="E92" s="58" t="s">
        <v>272</v>
      </c>
      <c r="F92" s="29" t="s">
        <v>273</v>
      </c>
      <c r="G92" s="59" t="s">
        <v>274</v>
      </c>
      <c r="H92" s="60" t="s">
        <v>24</v>
      </c>
    </row>
    <row r="93" ht="57" customHeight="1" spans="1:8">
      <c r="A93" s="56" t="s">
        <v>20</v>
      </c>
      <c r="B93" s="20">
        <f t="shared" si="3"/>
        <v>122.98</v>
      </c>
      <c r="C93" s="45"/>
      <c r="D93" s="51">
        <v>122.98</v>
      </c>
      <c r="E93" s="58" t="s">
        <v>275</v>
      </c>
      <c r="F93" s="29" t="s">
        <v>276</v>
      </c>
      <c r="G93" s="59" t="s">
        <v>277</v>
      </c>
      <c r="H93" s="60" t="s">
        <v>278</v>
      </c>
    </row>
    <row r="94" ht="42" customHeight="1" spans="1:8">
      <c r="A94" s="56" t="s">
        <v>25</v>
      </c>
      <c r="B94" s="20">
        <f t="shared" si="3"/>
        <v>387</v>
      </c>
      <c r="C94" s="45"/>
      <c r="D94" s="51">
        <v>387</v>
      </c>
      <c r="E94" s="58" t="s">
        <v>279</v>
      </c>
      <c r="F94" s="28" t="s">
        <v>280</v>
      </c>
      <c r="G94" s="59" t="s">
        <v>281</v>
      </c>
      <c r="H94" s="60" t="s">
        <v>155</v>
      </c>
    </row>
    <row r="95" ht="27.75" customHeight="1" spans="1:8">
      <c r="A95" s="67" t="s">
        <v>282</v>
      </c>
      <c r="B95" s="20">
        <f t="shared" ref="B95:B100" si="4">C95+D95</f>
        <v>480</v>
      </c>
      <c r="C95" s="45">
        <v>480</v>
      </c>
      <c r="D95" s="40"/>
      <c r="E95" s="68"/>
      <c r="F95" s="69"/>
      <c r="G95" s="68"/>
      <c r="H95" s="60"/>
    </row>
    <row r="96" ht="56" customHeight="1" spans="1:8">
      <c r="A96" s="67" t="s">
        <v>283</v>
      </c>
      <c r="B96" s="20">
        <f t="shared" si="4"/>
        <v>195.5</v>
      </c>
      <c r="C96" s="67">
        <v>195.5</v>
      </c>
      <c r="D96" s="40"/>
      <c r="E96" s="68"/>
      <c r="F96" s="69"/>
      <c r="G96" s="68"/>
      <c r="H96" s="60"/>
    </row>
    <row r="97" ht="60" customHeight="1" spans="1:8">
      <c r="A97" s="67" t="s">
        <v>284</v>
      </c>
      <c r="B97" s="20">
        <f t="shared" si="4"/>
        <v>406</v>
      </c>
      <c r="C97" s="67">
        <v>406</v>
      </c>
      <c r="D97" s="40"/>
      <c r="E97" s="68"/>
      <c r="F97" s="69"/>
      <c r="G97" s="68"/>
      <c r="H97" s="60"/>
    </row>
    <row r="98" ht="57" customHeight="1" spans="1:8">
      <c r="A98" s="67" t="s">
        <v>285</v>
      </c>
      <c r="B98" s="20">
        <f t="shared" si="4"/>
        <v>1251.1</v>
      </c>
      <c r="C98" s="67">
        <v>1251.1</v>
      </c>
      <c r="D98" s="40"/>
      <c r="E98" s="68"/>
      <c r="F98" s="69"/>
      <c r="G98" s="68"/>
      <c r="H98" s="60"/>
    </row>
    <row r="99" ht="58" customHeight="1" spans="1:8">
      <c r="A99" s="67" t="s">
        <v>286</v>
      </c>
      <c r="B99" s="20">
        <f t="shared" si="4"/>
        <v>1827.3</v>
      </c>
      <c r="C99" s="20">
        <v>1827.3</v>
      </c>
      <c r="D99" s="40"/>
      <c r="E99" s="68"/>
      <c r="F99" s="69"/>
      <c r="G99" s="68"/>
      <c r="H99" s="60"/>
    </row>
    <row r="100" ht="74" customHeight="1" spans="1:8">
      <c r="A100" s="67" t="s">
        <v>287</v>
      </c>
      <c r="B100" s="20">
        <f t="shared" si="4"/>
        <v>312</v>
      </c>
      <c r="C100" s="67">
        <v>312</v>
      </c>
      <c r="D100" s="40"/>
      <c r="E100" s="68"/>
      <c r="F100" s="69"/>
      <c r="G100" s="68"/>
      <c r="H100" s="60"/>
    </row>
    <row r="101" ht="66" customHeight="1" spans="1:8">
      <c r="A101" s="67" t="s">
        <v>288</v>
      </c>
      <c r="B101" s="20">
        <f t="shared" ref="B101:B114" si="5">C101+D101</f>
        <v>21.99</v>
      </c>
      <c r="C101" s="67">
        <v>21.99</v>
      </c>
      <c r="D101" s="40"/>
      <c r="E101" s="68"/>
      <c r="F101" s="69"/>
      <c r="G101" s="68"/>
      <c r="H101" s="60"/>
    </row>
    <row r="102" ht="27.75" customHeight="1" spans="1:8">
      <c r="A102" s="67" t="s">
        <v>289</v>
      </c>
      <c r="B102" s="20">
        <f t="shared" si="5"/>
        <v>142.4</v>
      </c>
      <c r="C102" s="70">
        <v>142.4</v>
      </c>
      <c r="D102" s="40"/>
      <c r="E102" s="68"/>
      <c r="F102" s="69"/>
      <c r="G102" s="68"/>
      <c r="H102" s="60"/>
    </row>
    <row r="103" ht="52" customHeight="1" spans="1:8">
      <c r="A103" s="67" t="s">
        <v>290</v>
      </c>
      <c r="B103" s="20">
        <f t="shared" si="5"/>
        <v>525.95</v>
      </c>
      <c r="C103" s="67">
        <v>525.95</v>
      </c>
      <c r="D103" s="40"/>
      <c r="E103" s="68"/>
      <c r="F103" s="69"/>
      <c r="G103" s="68"/>
      <c r="H103" s="60"/>
    </row>
    <row r="104" ht="27.75" customHeight="1" spans="1:8">
      <c r="A104" s="67" t="s">
        <v>291</v>
      </c>
      <c r="B104" s="20">
        <f t="shared" si="5"/>
        <v>61.17</v>
      </c>
      <c r="C104" s="45">
        <v>61.17</v>
      </c>
      <c r="D104" s="40"/>
      <c r="E104" s="71"/>
      <c r="F104" s="72"/>
      <c r="G104" s="71"/>
      <c r="H104" s="73"/>
    </row>
    <row r="105" ht="50" customHeight="1" spans="1:8">
      <c r="A105" s="67" t="s">
        <v>292</v>
      </c>
      <c r="B105" s="20">
        <f t="shared" si="5"/>
        <v>891.055</v>
      </c>
      <c r="C105" s="67">
        <v>891.055</v>
      </c>
      <c r="D105" s="40"/>
      <c r="E105" s="71"/>
      <c r="F105" s="72"/>
      <c r="G105" s="71"/>
      <c r="H105" s="73"/>
    </row>
    <row r="106" ht="27.75" customHeight="1" spans="1:8">
      <c r="A106" s="67" t="s">
        <v>293</v>
      </c>
      <c r="B106" s="20">
        <f t="shared" si="5"/>
        <v>6.63</v>
      </c>
      <c r="C106" s="67">
        <v>6.63</v>
      </c>
      <c r="D106" s="40"/>
      <c r="E106" s="71"/>
      <c r="F106" s="72"/>
      <c r="G106" s="71"/>
      <c r="H106" s="73"/>
    </row>
    <row r="107" ht="78" customHeight="1" spans="1:8">
      <c r="A107" s="67" t="s">
        <v>294</v>
      </c>
      <c r="B107" s="20">
        <f t="shared" si="5"/>
        <v>10</v>
      </c>
      <c r="C107" s="67">
        <v>10</v>
      </c>
      <c r="D107" s="40"/>
      <c r="E107" s="71"/>
      <c r="F107" s="72"/>
      <c r="G107" s="71"/>
      <c r="H107" s="73"/>
    </row>
    <row r="108" ht="27.75" customHeight="1" spans="1:8">
      <c r="A108" s="67" t="s">
        <v>295</v>
      </c>
      <c r="B108" s="20">
        <f t="shared" si="5"/>
        <v>40</v>
      </c>
      <c r="C108" s="67">
        <v>40</v>
      </c>
      <c r="D108" s="40"/>
      <c r="E108" s="71"/>
      <c r="F108" s="72"/>
      <c r="G108" s="71"/>
      <c r="H108" s="73"/>
    </row>
    <row r="109" ht="27.75" customHeight="1" spans="1:8">
      <c r="A109" s="67" t="s">
        <v>296</v>
      </c>
      <c r="B109" s="20">
        <f t="shared" si="5"/>
        <v>10</v>
      </c>
      <c r="C109" s="45">
        <v>10</v>
      </c>
      <c r="D109" s="40"/>
      <c r="E109" s="71"/>
      <c r="F109" s="72"/>
      <c r="G109" s="71"/>
      <c r="H109" s="73"/>
    </row>
    <row r="110" ht="33" customHeight="1" spans="1:8">
      <c r="A110" s="67" t="s">
        <v>297</v>
      </c>
      <c r="B110" s="20">
        <f t="shared" si="5"/>
        <v>98.61</v>
      </c>
      <c r="C110" s="45">
        <v>98.61</v>
      </c>
      <c r="D110" s="40"/>
      <c r="E110" s="71"/>
      <c r="F110" s="72"/>
      <c r="G110" s="71"/>
      <c r="H110" s="73"/>
    </row>
    <row r="111" ht="27.75" customHeight="1" spans="1:8">
      <c r="A111" s="67" t="s">
        <v>298</v>
      </c>
      <c r="B111" s="20">
        <f t="shared" si="5"/>
        <v>148</v>
      </c>
      <c r="C111" s="45">
        <v>148</v>
      </c>
      <c r="D111" s="40"/>
      <c r="E111" s="71"/>
      <c r="F111" s="72"/>
      <c r="G111" s="71"/>
      <c r="H111" s="73"/>
    </row>
    <row r="112" ht="41" customHeight="1" spans="1:8">
      <c r="A112" s="67" t="s">
        <v>299</v>
      </c>
      <c r="B112" s="20">
        <f t="shared" si="5"/>
        <v>50.3</v>
      </c>
      <c r="C112" s="45">
        <v>50.3</v>
      </c>
      <c r="D112" s="40"/>
      <c r="E112" s="71"/>
      <c r="F112" s="72"/>
      <c r="G112" s="71"/>
      <c r="H112" s="73"/>
    </row>
    <row r="113" ht="51" customHeight="1" spans="1:8">
      <c r="A113" s="68" t="s">
        <v>300</v>
      </c>
      <c r="B113" s="20">
        <f t="shared" si="5"/>
        <v>248.4</v>
      </c>
      <c r="C113" s="74">
        <v>248.4</v>
      </c>
      <c r="D113" s="74"/>
      <c r="E113" s="71"/>
      <c r="F113" s="71"/>
      <c r="G113" s="71"/>
      <c r="H113" s="75"/>
    </row>
    <row r="114" ht="69" customHeight="1" spans="1:8">
      <c r="A114" s="68" t="s">
        <v>301</v>
      </c>
      <c r="B114" s="20">
        <f t="shared" si="5"/>
        <v>89.18</v>
      </c>
      <c r="C114" s="74">
        <v>89.18</v>
      </c>
      <c r="D114" s="74"/>
      <c r="E114" s="71"/>
      <c r="F114" s="71"/>
      <c r="G114" s="71"/>
      <c r="H114" s="75"/>
    </row>
    <row r="115" ht="81.75" customHeight="1" spans="1:8">
      <c r="A115" s="68" t="s">
        <v>302</v>
      </c>
      <c r="B115" s="74"/>
      <c r="C115" s="74"/>
      <c r="D115" s="74"/>
      <c r="E115" s="71"/>
      <c r="F115" s="71"/>
      <c r="G115" s="71"/>
      <c r="H115" s="75"/>
    </row>
  </sheetData>
  <protectedRanges>
    <protectedRange sqref="E17:E26 E7:E11 E15" name="区域1_2"/>
    <protectedRange sqref="E14" name="区域1_15_1"/>
    <protectedRange sqref="G16" name="区域1_7"/>
    <protectedRange sqref="G18:G23" name="区域1_8"/>
    <protectedRange sqref="G25" name="区域1_2_1_1"/>
    <protectedRange sqref="G18:G26" name="区域1_2_2"/>
    <protectedRange sqref="G17" name="区域1_1_1"/>
    <protectedRange sqref="G7" name="区域1_12"/>
    <protectedRange sqref="G10" name="区域1_1_2"/>
    <protectedRange sqref="G14" name="区域1_5_1"/>
    <protectedRange sqref="G15" name="区域1_2_4"/>
    <protectedRange sqref="G11" name="区域1_2_3"/>
    <protectedRange sqref="H7:H11 H15 H17:H26" name="区域1_3_1"/>
    <protectedRange sqref="H12" name="区域1_3_1_1"/>
    <protectedRange sqref="H13" name="区域1_3_3"/>
    <protectedRange sqref="H14" name="区域1_3_4"/>
    <protectedRange sqref="G29" name="区域1_24"/>
    <protectedRange sqref="E37:E38" name="区域1"/>
    <protectedRange sqref="H37:H38" name="区域1_5"/>
    <protectedRange sqref="G38" name="区域1_14"/>
    <protectedRange sqref="G39" name="区域1_9_3_1"/>
    <protectedRange sqref="G31" name="区域1_28"/>
    <protectedRange sqref="E40:E42" name="区域1_9"/>
    <protectedRange sqref="H40:H42" name="区域1_9_2"/>
    <protectedRange sqref="E43:E44 E50" name="区域1_9_1"/>
    <protectedRange sqref="E51" name="区域1_1"/>
    <protectedRange sqref="E53" name="区域1_3"/>
    <protectedRange sqref="G52" name="区域1_18"/>
    <protectedRange sqref="G53" name="区域1_19"/>
    <protectedRange sqref="G50" name="区域1_9_3"/>
    <protectedRange sqref="G51" name="区域1_10"/>
    <protectedRange sqref="G44" name="区域1_9_1_1"/>
    <protectedRange sqref="H51:H53" name="区域1_5_2"/>
    <protectedRange sqref="H43:H44 H50" name="区域1_9_2_1"/>
    <protectedRange sqref="F46" name="区域1_4"/>
  </protectedRanges>
  <autoFilter ref="A4:H115">
    <extLst/>
  </autoFilter>
  <mergeCells count="43">
    <mergeCell ref="A1:H1"/>
    <mergeCell ref="A2:H2"/>
    <mergeCell ref="E3:H3"/>
    <mergeCell ref="A3:A4"/>
    <mergeCell ref="B3:B4"/>
    <mergeCell ref="C3:C4"/>
    <mergeCell ref="D3:D4"/>
    <mergeCell ref="E7:E9"/>
    <mergeCell ref="E29:E30"/>
    <mergeCell ref="E34:E35"/>
    <mergeCell ref="E40:E42"/>
    <mergeCell ref="E69:E70"/>
    <mergeCell ref="E72:E73"/>
    <mergeCell ref="E74:E75"/>
    <mergeCell ref="E86:E87"/>
    <mergeCell ref="E90:E91"/>
    <mergeCell ref="F7:F9"/>
    <mergeCell ref="F29:F30"/>
    <mergeCell ref="F34:F35"/>
    <mergeCell ref="F40:F42"/>
    <mergeCell ref="F69:F70"/>
    <mergeCell ref="F72:F73"/>
    <mergeCell ref="F74:F75"/>
    <mergeCell ref="F86:F87"/>
    <mergeCell ref="F90:F91"/>
    <mergeCell ref="G7:G9"/>
    <mergeCell ref="G29:G30"/>
    <mergeCell ref="G34:G35"/>
    <mergeCell ref="G40:G42"/>
    <mergeCell ref="G69:G70"/>
    <mergeCell ref="G72:G73"/>
    <mergeCell ref="G74:G75"/>
    <mergeCell ref="G86:G87"/>
    <mergeCell ref="G90:G91"/>
    <mergeCell ref="H7:H9"/>
    <mergeCell ref="H29:H30"/>
    <mergeCell ref="H34:H35"/>
    <mergeCell ref="H40:H42"/>
    <mergeCell ref="H69:H70"/>
    <mergeCell ref="H72:H73"/>
    <mergeCell ref="H74:H75"/>
    <mergeCell ref="H86:H87"/>
    <mergeCell ref="H90:H91"/>
  </mergeCells>
  <dataValidations count="1">
    <dataValidation type="list" allowBlank="1" showInputMessage="1" showErrorMessage="1" error="请在下拉框中选择“资金名称”" sqref="A7 A29 A30 A31 A32 A33 A34 A35 A38 A39 A40 A46 A8:A9 A10:A28 A36:A37 A41:A42 A43:A45 A47:A48 A49:A53">
      <formula1>[1]sheet1!#REF!</formula1>
    </dataValidation>
  </dataValidations>
  <printOptions horizontalCentered="1"/>
  <pageMargins left="0.590277777777778" right="0.590277777777778" top="0.590277777777778" bottom="0.590277777777778" header="0.314583333333333" footer="0.314583333333333"/>
  <pageSetup paperSize="9" scale="80" firstPageNumber="14" fitToHeight="0" orientation="landscape" useFirstPageNumber="1" horizontalDpi="600"/>
  <headerFooter alignWithMargins="0" scaleWithDoc="0"/>
  <rowBreaks count="17" manualBreakCount="17">
    <brk id="13" max="7" man="1"/>
    <brk id="21" max="7" man="1"/>
    <brk id="25" max="7" man="1"/>
    <brk id="28" max="7" man="1"/>
    <brk id="36" max="7" man="1"/>
    <brk id="43" max="7" man="1"/>
    <brk id="51" max="7" man="1"/>
    <brk id="58" max="7" man="1"/>
    <brk id="63" max="7" man="1"/>
    <brk id="71" max="7" man="1"/>
    <brk id="79" max="7" man="1"/>
    <brk id="92" max="7" man="1"/>
    <brk id="103" max="7" man="1"/>
    <brk id="115" max="16383" man="1"/>
    <brk id="115" max="16383" man="1"/>
    <brk id="115" max="16383" man="1"/>
    <brk id="115" max="16383" man="1"/>
  </rowBreak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2" rangeCreator="" othersAccessPermission="edit"/>
    <arrUserId title="区域1_15_1" rangeCreator="" othersAccessPermission="edit"/>
    <arrUserId title="区域1_7" rangeCreator="" othersAccessPermission="edit"/>
    <arrUserId title="区域1_8" rangeCreator="" othersAccessPermission="edit"/>
    <arrUserId title="区域1_2_1_1" rangeCreator="" othersAccessPermission="edit"/>
    <arrUserId title="区域1_2_2" rangeCreator="" othersAccessPermission="edit"/>
    <arrUserId title="区域1_1_1" rangeCreator="" othersAccessPermission="edit"/>
    <arrUserId title="区域1_12" rangeCreator="" othersAccessPermission="edit"/>
    <arrUserId title="区域1_1_2" rangeCreator="" othersAccessPermission="edit"/>
    <arrUserId title="区域1_5_1" rangeCreator="" othersAccessPermission="edit"/>
    <arrUserId title="区域1_2_4" rangeCreator="" othersAccessPermission="edit"/>
    <arrUserId title="区域1_2_3" rangeCreator="" othersAccessPermission="edit"/>
    <arrUserId title="区域1_3_1" rangeCreator="" othersAccessPermission="edit"/>
    <arrUserId title="区域1_3_1_1" rangeCreator="" othersAccessPermission="edit"/>
    <arrUserId title="区域1_3_3" rangeCreator="" othersAccessPermission="edit"/>
    <arrUserId title="区域1_3_4" rangeCreator="" othersAccessPermission="edit"/>
    <arrUserId title="区域1_24" rangeCreator="" othersAccessPermission="edit"/>
    <arrUserId title="区域1" rangeCreator="" othersAccessPermission="edit"/>
    <arrUserId title="区域1_5" rangeCreator="" othersAccessPermission="edit"/>
    <arrUserId title="区域1_14" rangeCreator="" othersAccessPermission="edit"/>
    <arrUserId title="区域1_9_3_1" rangeCreator="" othersAccessPermission="edit"/>
    <arrUserId title="区域1_28" rangeCreator="" othersAccessPermission="edit"/>
    <arrUserId title="区域1_9" rangeCreator="" othersAccessPermission="edit"/>
    <arrUserId title="区域1_9_2" rangeCreator="" othersAccessPermission="edit"/>
    <arrUserId title="区域1_9_1" rangeCreator="" othersAccessPermission="edit"/>
    <arrUserId title="区域1_1" rangeCreator="" othersAccessPermission="edit"/>
    <arrUserId title="区域1_3" rangeCreator="" othersAccessPermission="edit"/>
    <arrUserId title="区域1_18" rangeCreator="" othersAccessPermission="edit"/>
    <arrUserId title="区域1_19" rangeCreator="" othersAccessPermission="edit"/>
    <arrUserId title="区域1_9_3" rangeCreator="" othersAccessPermission="edit"/>
    <arrUserId title="区域1_10" rangeCreator="" othersAccessPermission="edit"/>
    <arrUserId title="区域1_9_1_1" rangeCreator="" othersAccessPermission="edit"/>
    <arrUserId title="区域1_5_2" rangeCreator="" othersAccessPermission="edit"/>
    <arrUserId title="区域1_9_2_1" rangeCreator="" othersAccessPermission="edit"/>
    <arrUserId title="区域1_4"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2006-09-16T08:00:00Z</dcterms:created>
  <dcterms:modified xsi:type="dcterms:W3CDTF">2024-01-16T10:38:26Z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FF2A7DBB99454CFB9035D3B1370FE22A_13</vt:lpwstr>
  </property>
  <property fmtid="{D5CDD505-2E9C-101B-9397-08002B2CF9AE}" pid="3" name="KSOProductBuildVer">
    <vt:lpwstr>2052-11.1.0.11744</vt:lpwstr>
  </property>
  <property fmtid="{D5CDD505-2E9C-101B-9397-08002B2CF9AE}" pid="4" name="KSOReadingLayout">
    <vt:bool>false</vt:bool>
  </property>
</Properties>
</file>