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81"/>
  </bookViews>
  <sheets>
    <sheet name="进度表" sheetId="12" r:id="rId1"/>
  </sheets>
  <definedNames>
    <definedName name="_xlnm._FilterDatabase" localSheetId="0" hidden="1">进度表!$A$45:$IV$81</definedName>
    <definedName name="_xlnm.Print_Area" localSheetId="0">进度表!$A:$AF</definedName>
    <definedName name="_xlnm.Print_Titles" localSheetId="0">进度表!$3:$4</definedName>
  </definedNames>
  <calcPr calcId="144525"/>
</workbook>
</file>

<file path=xl/sharedStrings.xml><?xml version="1.0" encoding="utf-8"?>
<sst xmlns="http://schemas.openxmlformats.org/spreadsheetml/2006/main" count="692" uniqueCount="142">
  <si>
    <t>英吉沙县2024年巩固拓展脱贫攻坚成果同乡村振兴有效衔接项目进度表</t>
  </si>
  <si>
    <t>2024.3.25</t>
  </si>
  <si>
    <t>序号</t>
  </si>
  <si>
    <t>县市</t>
  </si>
  <si>
    <t>项目名称</t>
  </si>
  <si>
    <t>项目类别</t>
  </si>
  <si>
    <t>建设地点及主要内容</t>
  </si>
  <si>
    <t>本年度
计划投资
(万元)</t>
  </si>
  <si>
    <t>整合资金安排情况（万元）</t>
  </si>
  <si>
    <t>资金支出
（万元）</t>
  </si>
  <si>
    <t>资金支出率
（%）</t>
  </si>
  <si>
    <t>项目建设情况</t>
  </si>
  <si>
    <t>解决
就业
人数</t>
  </si>
  <si>
    <t>责任单位</t>
  </si>
  <si>
    <t>项目批次</t>
  </si>
  <si>
    <t>备注</t>
  </si>
  <si>
    <t>合计</t>
  </si>
  <si>
    <t>财政衔接
推进乡村
振兴补助
资金</t>
  </si>
  <si>
    <t>其他
涉农
整合
资金</t>
  </si>
  <si>
    <t>地方
政府
一般
债券
资金</t>
  </si>
  <si>
    <t>地县
资金</t>
  </si>
  <si>
    <t>其他
资金</t>
  </si>
  <si>
    <t>未开工</t>
  </si>
  <si>
    <t>已完成实施方案</t>
  </si>
  <si>
    <t>已下发启动通知书</t>
  </si>
  <si>
    <t>已完成前期设计</t>
  </si>
  <si>
    <t>已完成设计审查</t>
  </si>
  <si>
    <t>已挂网招标</t>
  </si>
  <si>
    <t>已完成招投标</t>
  </si>
  <si>
    <t>已签订合同</t>
  </si>
  <si>
    <t>已开工建设</t>
  </si>
  <si>
    <t>已完工</t>
  </si>
  <si>
    <t>已竣工验收</t>
  </si>
  <si>
    <t>已投入
使用</t>
  </si>
  <si>
    <t>当前
形象
进度
 （%）</t>
  </si>
  <si>
    <t>存在的问题</t>
  </si>
  <si>
    <t>喀什地区</t>
  </si>
  <si>
    <t>喀什市</t>
  </si>
  <si>
    <t>疏附县</t>
  </si>
  <si>
    <t>疏勒县</t>
  </si>
  <si>
    <t>伽师县</t>
  </si>
  <si>
    <t>岳普湖县</t>
  </si>
  <si>
    <t>英吉沙县</t>
  </si>
  <si>
    <t>英吉沙县克孜勒乡日光温室建设项目</t>
  </si>
  <si>
    <t>产业发展</t>
  </si>
  <si>
    <r>
      <rPr>
        <b/>
        <sz val="11"/>
        <rFont val="宋体"/>
        <charset val="134"/>
      </rPr>
      <t>总投资：</t>
    </r>
    <r>
      <rPr>
        <b/>
        <sz val="11"/>
        <rFont val="Times New Roman"/>
        <charset val="134"/>
      </rPr>
      <t>9750</t>
    </r>
    <r>
      <rPr>
        <sz val="11"/>
        <rFont val="宋体"/>
        <charset val="134"/>
      </rPr>
      <t>万元</t>
    </r>
    <r>
      <rPr>
        <b/>
        <sz val="11"/>
        <rFont val="Times New Roman"/>
        <charset val="134"/>
      </rPr>
      <t xml:space="preserve">              </t>
    </r>
    <r>
      <rPr>
        <b/>
        <sz val="11"/>
        <rFont val="宋体"/>
        <charset val="134"/>
      </rPr>
      <t>规模</t>
    </r>
    <r>
      <rPr>
        <sz val="11"/>
        <rFont val="宋体"/>
        <charset val="134"/>
      </rPr>
      <t>：</t>
    </r>
    <r>
      <rPr>
        <b/>
        <sz val="11"/>
        <rFont val="宋体"/>
        <charset val="134"/>
      </rPr>
      <t>135</t>
    </r>
    <r>
      <rPr>
        <sz val="11"/>
        <rFont val="宋体"/>
        <charset val="134"/>
      </rPr>
      <t>座</t>
    </r>
    <r>
      <rPr>
        <sz val="11"/>
        <rFont val="Times New Roman"/>
        <charset val="134"/>
      </rPr>
      <t xml:space="preserve"> </t>
    </r>
    <r>
      <rPr>
        <b/>
        <sz val="11"/>
        <rFont val="Times New Roman"/>
        <charset val="134"/>
      </rPr>
      <t xml:space="preserve">                                                                </t>
    </r>
    <r>
      <rPr>
        <b/>
        <sz val="11"/>
        <rFont val="宋体"/>
        <charset val="134"/>
      </rPr>
      <t>建设内容：</t>
    </r>
    <r>
      <rPr>
        <sz val="11"/>
        <rFont val="宋体"/>
        <charset val="134"/>
      </rPr>
      <t>计划建设日光温室135座，每座占地面积2.25亩（100m×15m），包括日光温室主体和附属水肥等设备，以及场地平整、供水、输配电、道路等配套设施。</t>
    </r>
  </si>
  <si>
    <t>是</t>
  </si>
  <si>
    <t>否</t>
  </si>
  <si>
    <t>农业农村局</t>
  </si>
  <si>
    <t>第一批</t>
  </si>
  <si>
    <t>英吉沙县龙甫乡日光温室建设项目</t>
  </si>
  <si>
    <r>
      <rPr>
        <b/>
        <sz val="11"/>
        <rFont val="宋体"/>
        <charset val="134"/>
      </rPr>
      <t>总投资：6500</t>
    </r>
    <r>
      <rPr>
        <sz val="11"/>
        <rFont val="宋体"/>
        <charset val="134"/>
      </rPr>
      <t>万元</t>
    </r>
    <r>
      <rPr>
        <sz val="11"/>
        <rFont val="Times New Roman"/>
        <charset val="134"/>
      </rPr>
      <t xml:space="preserve">             </t>
    </r>
    <r>
      <rPr>
        <b/>
        <sz val="11"/>
        <rFont val="Times New Roman"/>
        <charset val="134"/>
      </rPr>
      <t xml:space="preserve"> </t>
    </r>
    <r>
      <rPr>
        <b/>
        <sz val="11"/>
        <rFont val="宋体"/>
        <charset val="134"/>
      </rPr>
      <t>规模：90</t>
    </r>
    <r>
      <rPr>
        <sz val="11"/>
        <rFont val="宋体"/>
        <charset val="134"/>
      </rPr>
      <t>座</t>
    </r>
    <r>
      <rPr>
        <sz val="11"/>
        <rFont val="Times New Roman"/>
        <charset val="134"/>
      </rPr>
      <t xml:space="preserve">                                                              </t>
    </r>
    <r>
      <rPr>
        <b/>
        <sz val="11"/>
        <rFont val="宋体"/>
        <charset val="134"/>
      </rPr>
      <t>建设内容：</t>
    </r>
    <r>
      <rPr>
        <sz val="11"/>
        <rFont val="宋体"/>
        <charset val="134"/>
      </rPr>
      <t>计划建设日光温室90座，每座占地面积2.25亩（100m×15m），包括日光温室主体和附属水肥等设备，以及场地平整、供水、输配电、道路等配套设施。</t>
    </r>
  </si>
  <si>
    <t>英吉沙县苏盖提乡2024年高效节水配套设施建设项目</t>
  </si>
  <si>
    <r>
      <rPr>
        <b/>
        <sz val="11"/>
        <color theme="1"/>
        <rFont val="宋体"/>
        <charset val="134"/>
      </rPr>
      <t>总投资：</t>
    </r>
    <r>
      <rPr>
        <b/>
        <sz val="11"/>
        <color theme="1"/>
        <rFont val="Times New Roman"/>
        <charset val="134"/>
      </rPr>
      <t>600</t>
    </r>
    <r>
      <rPr>
        <sz val="11"/>
        <color theme="1"/>
        <rFont val="宋体"/>
        <charset val="134"/>
      </rPr>
      <t>万元</t>
    </r>
    <r>
      <rPr>
        <sz val="11"/>
        <color theme="1"/>
        <rFont val="Times New Roman"/>
        <charset val="134"/>
      </rPr>
      <t xml:space="preserve">   </t>
    </r>
    <r>
      <rPr>
        <b/>
        <sz val="11"/>
        <color theme="1"/>
        <rFont val="Times New Roman"/>
        <charset val="134"/>
      </rPr>
      <t xml:space="preserve">             </t>
    </r>
    <r>
      <rPr>
        <b/>
        <sz val="11"/>
        <color theme="1"/>
        <rFont val="宋体"/>
        <charset val="134"/>
      </rPr>
      <t>规模：</t>
    </r>
    <r>
      <rPr>
        <b/>
        <sz val="11"/>
        <color theme="1"/>
        <rFont val="Times New Roman"/>
        <charset val="134"/>
      </rPr>
      <t>4000</t>
    </r>
    <r>
      <rPr>
        <sz val="11"/>
        <color theme="1"/>
        <rFont val="宋体"/>
        <charset val="134"/>
      </rPr>
      <t>亩</t>
    </r>
    <r>
      <rPr>
        <sz val="11"/>
        <color theme="1"/>
        <rFont val="Times New Roman"/>
        <charset val="134"/>
      </rPr>
      <t xml:space="preserve">                                                        </t>
    </r>
    <r>
      <rPr>
        <b/>
        <sz val="11"/>
        <color theme="1"/>
        <rFont val="宋体"/>
        <charset val="134"/>
      </rPr>
      <t>建设内容：</t>
    </r>
    <r>
      <rPr>
        <sz val="11"/>
        <color theme="1"/>
        <rFont val="宋体"/>
        <charset val="134"/>
      </rPr>
      <t>为新平整的</t>
    </r>
    <r>
      <rPr>
        <sz val="11"/>
        <color theme="1"/>
        <rFont val="Times New Roman"/>
        <charset val="134"/>
      </rPr>
      <t>0.4</t>
    </r>
    <r>
      <rPr>
        <sz val="11"/>
        <color theme="1"/>
        <rFont val="宋体"/>
        <charset val="134"/>
      </rPr>
      <t>万亩土地配套高效节水设施灌溉系统及附属设施等，包括：新建沉砂池5座、泵房</t>
    </r>
    <r>
      <rPr>
        <sz val="11"/>
        <color theme="1"/>
        <rFont val="Times New Roman"/>
        <charset val="134"/>
      </rPr>
      <t>3</t>
    </r>
    <r>
      <rPr>
        <sz val="11"/>
        <color theme="1"/>
        <rFont val="宋体"/>
        <charset val="134"/>
      </rPr>
      <t>个、改造泵房</t>
    </r>
    <r>
      <rPr>
        <sz val="11"/>
        <color theme="1"/>
        <rFont val="Times New Roman"/>
        <charset val="134"/>
      </rPr>
      <t>2</t>
    </r>
    <r>
      <rPr>
        <sz val="11"/>
        <color theme="1"/>
        <rFont val="宋体"/>
        <charset val="134"/>
      </rPr>
      <t>个，其中一个泵房全自动智能化，沉沙池用管道链接附近</t>
    </r>
    <r>
      <rPr>
        <sz val="11"/>
        <color theme="1"/>
        <rFont val="Times New Roman"/>
        <charset val="134"/>
      </rPr>
      <t>5</t>
    </r>
    <r>
      <rPr>
        <sz val="11"/>
        <color theme="1"/>
        <rFont val="宋体"/>
        <charset val="134"/>
      </rPr>
      <t>个机井，保障供水。</t>
    </r>
  </si>
  <si>
    <t>苏盖提乡人民政府</t>
  </si>
  <si>
    <t>英吉沙县特色林果提升增效项目</t>
  </si>
  <si>
    <r>
      <rPr>
        <b/>
        <sz val="11"/>
        <rFont val="宋体"/>
        <charset val="134"/>
      </rPr>
      <t>总投资：</t>
    </r>
    <r>
      <rPr>
        <sz val="11"/>
        <rFont val="Times New Roman"/>
        <charset val="134"/>
      </rPr>
      <t>1880</t>
    </r>
    <r>
      <rPr>
        <sz val="11"/>
        <rFont val="宋体"/>
        <charset val="134"/>
      </rPr>
      <t>万元</t>
    </r>
    <r>
      <rPr>
        <sz val="11"/>
        <rFont val="Times New Roman"/>
        <charset val="134"/>
      </rPr>
      <t xml:space="preserve">    </t>
    </r>
    <r>
      <rPr>
        <b/>
        <sz val="11"/>
        <rFont val="Times New Roman"/>
        <charset val="134"/>
      </rPr>
      <t xml:space="preserve"> </t>
    </r>
    <r>
      <rPr>
        <b/>
        <sz val="11"/>
        <rFont val="宋体"/>
        <charset val="134"/>
      </rPr>
      <t>规模：</t>
    </r>
    <r>
      <rPr>
        <sz val="11"/>
        <rFont val="Times New Roman"/>
        <charset val="134"/>
      </rPr>
      <t>94000</t>
    </r>
    <r>
      <rPr>
        <sz val="11"/>
        <rFont val="宋体"/>
        <charset val="134"/>
      </rPr>
      <t>亩</t>
    </r>
    <r>
      <rPr>
        <sz val="11"/>
        <rFont val="Times New Roman"/>
        <charset val="134"/>
      </rPr>
      <t xml:space="preserve">
</t>
    </r>
    <r>
      <rPr>
        <b/>
        <sz val="11"/>
        <rFont val="宋体"/>
        <charset val="134"/>
      </rPr>
      <t>建设内容：</t>
    </r>
    <r>
      <rPr>
        <sz val="11"/>
        <rFont val="宋体"/>
        <charset val="134"/>
      </rPr>
      <t>特色林果提质增效</t>
    </r>
    <r>
      <rPr>
        <sz val="11"/>
        <rFont val="Times New Roman"/>
        <charset val="134"/>
      </rPr>
      <t>94000</t>
    </r>
    <r>
      <rPr>
        <sz val="11"/>
        <rFont val="宋体"/>
        <charset val="134"/>
      </rPr>
      <t>亩，涉及</t>
    </r>
    <r>
      <rPr>
        <sz val="11"/>
        <rFont val="Times New Roman"/>
        <charset val="134"/>
      </rPr>
      <t>14</t>
    </r>
    <r>
      <rPr>
        <sz val="11"/>
        <rFont val="宋体"/>
        <charset val="134"/>
      </rPr>
      <t>个乡镇178个村的脱贫户杏树、桃树、新梅、核桃，每亩平均</t>
    </r>
    <r>
      <rPr>
        <sz val="11"/>
        <rFont val="Times New Roman"/>
        <charset val="134"/>
      </rPr>
      <t>200</t>
    </r>
    <r>
      <rPr>
        <sz val="11"/>
        <rFont val="宋体"/>
        <charset val="134"/>
      </rPr>
      <t>元，主要用于病虫害防治、嫁接改优、购买</t>
    </r>
    <r>
      <rPr>
        <sz val="11"/>
        <rFont val="Times New Roman"/>
        <charset val="134"/>
      </rPr>
      <t>19</t>
    </r>
    <r>
      <rPr>
        <sz val="11"/>
        <rFont val="宋体"/>
        <charset val="134"/>
      </rPr>
      <t>架农用无人机等。果园优质果率达</t>
    </r>
    <r>
      <rPr>
        <sz val="11"/>
        <rFont val="Times New Roman"/>
        <charset val="134"/>
      </rPr>
      <t>80%</t>
    </r>
    <r>
      <rPr>
        <sz val="11"/>
        <rFont val="宋体"/>
        <charset val="134"/>
      </rPr>
      <t>以上。</t>
    </r>
  </si>
  <si>
    <t>不需要</t>
  </si>
  <si>
    <t>英吉沙县小额信贷贴息项目</t>
  </si>
  <si>
    <r>
      <rPr>
        <b/>
        <sz val="11"/>
        <rFont val="宋体"/>
        <charset val="134"/>
      </rPr>
      <t>总投资：</t>
    </r>
    <r>
      <rPr>
        <b/>
        <sz val="11"/>
        <rFont val="Times New Roman"/>
        <charset val="134"/>
      </rPr>
      <t>2200</t>
    </r>
    <r>
      <rPr>
        <sz val="11"/>
        <rFont val="宋体"/>
        <charset val="134"/>
      </rPr>
      <t>万元</t>
    </r>
    <r>
      <rPr>
        <sz val="11"/>
        <rFont val="Times New Roman"/>
        <charset val="134"/>
      </rPr>
      <t xml:space="preserve">    </t>
    </r>
    <r>
      <rPr>
        <b/>
        <sz val="11"/>
        <rFont val="Times New Roman"/>
        <charset val="134"/>
      </rPr>
      <t xml:space="preserve">         </t>
    </r>
    <r>
      <rPr>
        <b/>
        <sz val="11"/>
        <rFont val="宋体"/>
        <charset val="134"/>
      </rPr>
      <t>规模：</t>
    </r>
    <r>
      <rPr>
        <b/>
        <sz val="11"/>
        <rFont val="Times New Roman"/>
        <charset val="134"/>
      </rPr>
      <t>19431</t>
    </r>
    <r>
      <rPr>
        <sz val="11"/>
        <rFont val="宋体"/>
        <charset val="134"/>
      </rPr>
      <t>户</t>
    </r>
    <r>
      <rPr>
        <sz val="11"/>
        <rFont val="Times New Roman"/>
        <charset val="134"/>
      </rPr>
      <t xml:space="preserve">                                                             </t>
    </r>
    <r>
      <rPr>
        <b/>
        <sz val="11"/>
        <rFont val="宋体"/>
        <charset val="134"/>
      </rPr>
      <t>建设内容：</t>
    </r>
    <r>
      <rPr>
        <sz val="11"/>
        <rFont val="宋体"/>
        <charset val="134"/>
      </rPr>
      <t>支持脱贫人口和监测户符合条件的</t>
    </r>
    <r>
      <rPr>
        <sz val="11"/>
        <rFont val="Times New Roman"/>
        <charset val="134"/>
      </rPr>
      <t>19431</t>
    </r>
    <r>
      <rPr>
        <sz val="11"/>
        <rFont val="宋体"/>
        <charset val="134"/>
      </rPr>
      <t>户进行扶贫小额贷款贴息。</t>
    </r>
  </si>
  <si>
    <t>英吉沙县萨罕镇壮大村集体经济建设项目</t>
  </si>
  <si>
    <r>
      <rPr>
        <b/>
        <sz val="11"/>
        <rFont val="宋体"/>
        <charset val="134"/>
      </rPr>
      <t>总投资：</t>
    </r>
    <r>
      <rPr>
        <b/>
        <sz val="11"/>
        <rFont val="Times New Roman"/>
        <charset val="134"/>
      </rPr>
      <t>510</t>
    </r>
    <r>
      <rPr>
        <sz val="11"/>
        <rFont val="宋体"/>
        <charset val="134"/>
      </rPr>
      <t>万元</t>
    </r>
    <r>
      <rPr>
        <sz val="11"/>
        <rFont val="Times New Roman"/>
        <charset val="134"/>
      </rPr>
      <t xml:space="preserve">     </t>
    </r>
    <r>
      <rPr>
        <b/>
        <sz val="11"/>
        <rFont val="Times New Roman"/>
        <charset val="134"/>
      </rPr>
      <t xml:space="preserve">          </t>
    </r>
    <r>
      <rPr>
        <b/>
        <sz val="11"/>
        <rFont val="宋体"/>
        <charset val="134"/>
      </rPr>
      <t>规模：</t>
    </r>
    <r>
      <rPr>
        <b/>
        <sz val="11"/>
        <rFont val="Times New Roman"/>
        <charset val="134"/>
      </rPr>
      <t>2000</t>
    </r>
    <r>
      <rPr>
        <sz val="11"/>
        <rFont val="宋体"/>
        <charset val="134"/>
      </rPr>
      <t>平方米</t>
    </r>
    <r>
      <rPr>
        <sz val="11"/>
        <rFont val="Times New Roman"/>
        <charset val="134"/>
      </rPr>
      <t xml:space="preserve">                                                      </t>
    </r>
    <r>
      <rPr>
        <b/>
        <sz val="11"/>
        <rFont val="宋体"/>
        <charset val="134"/>
      </rPr>
      <t>建设内容：</t>
    </r>
    <r>
      <rPr>
        <sz val="11"/>
        <rFont val="宋体"/>
        <charset val="134"/>
      </rPr>
      <t>在乡政府周边夜市处，与</t>
    </r>
    <r>
      <rPr>
        <sz val="11"/>
        <rFont val="Times New Roman"/>
        <charset val="134"/>
      </rPr>
      <t>1</t>
    </r>
    <r>
      <rPr>
        <sz val="11"/>
        <rFont val="宋体"/>
        <charset val="134"/>
      </rPr>
      <t>、</t>
    </r>
    <r>
      <rPr>
        <sz val="11"/>
        <rFont val="Times New Roman"/>
        <charset val="134"/>
      </rPr>
      <t>6</t>
    </r>
    <r>
      <rPr>
        <sz val="11"/>
        <rFont val="宋体"/>
        <charset val="134"/>
      </rPr>
      <t>、</t>
    </r>
    <r>
      <rPr>
        <sz val="11"/>
        <rFont val="Times New Roman"/>
        <charset val="134"/>
      </rPr>
      <t>12</t>
    </r>
    <r>
      <rPr>
        <sz val="11"/>
        <rFont val="宋体"/>
        <charset val="134"/>
      </rPr>
      <t>、</t>
    </r>
    <r>
      <rPr>
        <sz val="11"/>
        <rFont val="Times New Roman"/>
        <charset val="134"/>
      </rPr>
      <t>17</t>
    </r>
    <r>
      <rPr>
        <sz val="11"/>
        <rFont val="宋体"/>
        <charset val="134"/>
      </rPr>
      <t>、</t>
    </r>
    <r>
      <rPr>
        <sz val="11"/>
        <rFont val="Times New Roman"/>
        <charset val="134"/>
      </rPr>
      <t>18</t>
    </r>
    <r>
      <rPr>
        <sz val="11"/>
        <rFont val="宋体"/>
        <charset val="134"/>
      </rPr>
      <t>村合建大型商铺一座，每平米</t>
    </r>
    <r>
      <rPr>
        <sz val="11"/>
        <rFont val="Times New Roman"/>
        <charset val="134"/>
      </rPr>
      <t>2500</t>
    </r>
    <r>
      <rPr>
        <sz val="11"/>
        <rFont val="宋体"/>
        <charset val="134"/>
      </rPr>
      <t>元，建设面积</t>
    </r>
    <r>
      <rPr>
        <sz val="11"/>
        <rFont val="Times New Roman"/>
        <charset val="134"/>
      </rPr>
      <t>2000</t>
    </r>
    <r>
      <rPr>
        <sz val="11"/>
        <rFont val="宋体"/>
        <charset val="134"/>
      </rPr>
      <t>平方米左右。</t>
    </r>
  </si>
  <si>
    <t>萨罕镇人民政府</t>
  </si>
  <si>
    <t>英吉沙县苏盖提乡种植业配套建设项目</t>
  </si>
  <si>
    <r>
      <rPr>
        <b/>
        <sz val="11"/>
        <rFont val="宋体"/>
        <charset val="134"/>
      </rPr>
      <t>总投资：</t>
    </r>
    <r>
      <rPr>
        <b/>
        <sz val="11"/>
        <rFont val="Times New Roman"/>
        <charset val="134"/>
      </rPr>
      <t>960</t>
    </r>
    <r>
      <rPr>
        <sz val="11"/>
        <rFont val="宋体"/>
        <charset val="134"/>
      </rPr>
      <t>万元</t>
    </r>
    <r>
      <rPr>
        <sz val="11"/>
        <rFont val="Times New Roman"/>
        <charset val="134"/>
      </rPr>
      <t xml:space="preserve">               </t>
    </r>
    <r>
      <rPr>
        <b/>
        <sz val="11"/>
        <rFont val="宋体"/>
        <charset val="134"/>
      </rPr>
      <t>规模：</t>
    </r>
    <r>
      <rPr>
        <b/>
        <sz val="11"/>
        <rFont val="Times New Roman"/>
        <charset val="134"/>
      </rPr>
      <t>12</t>
    </r>
    <r>
      <rPr>
        <sz val="11"/>
        <rFont val="宋体"/>
        <charset val="134"/>
      </rPr>
      <t>千米</t>
    </r>
    <r>
      <rPr>
        <sz val="11"/>
        <rFont val="Times New Roman"/>
        <charset val="134"/>
      </rPr>
      <t xml:space="preserve">                                                        </t>
    </r>
    <r>
      <rPr>
        <b/>
        <sz val="11"/>
        <rFont val="宋体"/>
        <charset val="134"/>
      </rPr>
      <t>建设内容：</t>
    </r>
    <r>
      <rPr>
        <sz val="11"/>
        <rFont val="宋体"/>
        <charset val="134"/>
      </rPr>
      <t>苏盖提乡新建种植业配套</t>
    </r>
    <r>
      <rPr>
        <sz val="11"/>
        <rFont val="Times New Roman"/>
        <charset val="134"/>
      </rPr>
      <t>1m³/s</t>
    </r>
    <r>
      <rPr>
        <sz val="11"/>
        <rFont val="宋体"/>
        <charset val="134"/>
      </rPr>
      <t>防渗渠</t>
    </r>
    <r>
      <rPr>
        <sz val="11"/>
        <rFont val="Times New Roman"/>
        <charset val="134"/>
      </rPr>
      <t>12</t>
    </r>
    <r>
      <rPr>
        <sz val="11"/>
        <rFont val="宋体"/>
        <charset val="134"/>
      </rPr>
      <t>千米，其中：</t>
    </r>
    <r>
      <rPr>
        <sz val="11"/>
        <rFont val="Times New Roman"/>
        <charset val="134"/>
      </rPr>
      <t>1</t>
    </r>
    <r>
      <rPr>
        <sz val="11"/>
        <rFont val="宋体"/>
        <charset val="134"/>
      </rPr>
      <t>村</t>
    </r>
    <r>
      <rPr>
        <sz val="11"/>
        <rFont val="Times New Roman"/>
        <charset val="134"/>
      </rPr>
      <t>3.5km</t>
    </r>
    <r>
      <rPr>
        <sz val="11"/>
        <rFont val="宋体"/>
        <charset val="134"/>
      </rPr>
      <t>、</t>
    </r>
    <r>
      <rPr>
        <sz val="11"/>
        <rFont val="Times New Roman"/>
        <charset val="134"/>
      </rPr>
      <t>14</t>
    </r>
    <r>
      <rPr>
        <sz val="11"/>
        <rFont val="宋体"/>
        <charset val="134"/>
      </rPr>
      <t>村</t>
    </r>
    <r>
      <rPr>
        <sz val="11"/>
        <rFont val="Times New Roman"/>
        <charset val="134"/>
      </rPr>
      <t>2.5km</t>
    </r>
    <r>
      <rPr>
        <sz val="11"/>
        <rFont val="宋体"/>
        <charset val="134"/>
      </rPr>
      <t>、</t>
    </r>
    <r>
      <rPr>
        <sz val="11"/>
        <rFont val="Times New Roman"/>
        <charset val="134"/>
      </rPr>
      <t>7</t>
    </r>
    <r>
      <rPr>
        <sz val="11"/>
        <rFont val="宋体"/>
        <charset val="134"/>
      </rPr>
      <t>村</t>
    </r>
    <r>
      <rPr>
        <sz val="11"/>
        <rFont val="Times New Roman"/>
        <charset val="134"/>
      </rPr>
      <t>2.5km</t>
    </r>
    <r>
      <rPr>
        <sz val="11"/>
        <rFont val="宋体"/>
        <charset val="134"/>
      </rPr>
      <t>、</t>
    </r>
    <r>
      <rPr>
        <sz val="11"/>
        <rFont val="Times New Roman"/>
        <charset val="134"/>
      </rPr>
      <t>8</t>
    </r>
    <r>
      <rPr>
        <sz val="11"/>
        <rFont val="宋体"/>
        <charset val="134"/>
      </rPr>
      <t>村</t>
    </r>
    <r>
      <rPr>
        <sz val="11"/>
        <rFont val="Times New Roman"/>
        <charset val="134"/>
      </rPr>
      <t>2.5km</t>
    </r>
    <r>
      <rPr>
        <sz val="11"/>
        <rFont val="宋体"/>
        <charset val="134"/>
      </rPr>
      <t>、</t>
    </r>
    <r>
      <rPr>
        <sz val="11"/>
        <rFont val="Times New Roman"/>
        <charset val="134"/>
      </rPr>
      <t>9</t>
    </r>
    <r>
      <rPr>
        <sz val="11"/>
        <rFont val="宋体"/>
        <charset val="134"/>
      </rPr>
      <t>村</t>
    </r>
    <r>
      <rPr>
        <sz val="11"/>
        <rFont val="Times New Roman"/>
        <charset val="134"/>
      </rPr>
      <t>1km</t>
    </r>
    <r>
      <rPr>
        <sz val="11"/>
        <rFont val="宋体"/>
        <charset val="134"/>
      </rPr>
      <t>及相关配套设施建设。</t>
    </r>
  </si>
  <si>
    <t>英吉沙县乌恰镇种植业配套建设项目</t>
  </si>
  <si>
    <r>
      <rPr>
        <b/>
        <sz val="11"/>
        <rFont val="宋体"/>
        <charset val="134"/>
      </rPr>
      <t>总投资：940万元</t>
    </r>
    <r>
      <rPr>
        <sz val="11"/>
        <rFont val="宋体"/>
        <charset val="134"/>
      </rPr>
      <t xml:space="preserve">        </t>
    </r>
    <r>
      <rPr>
        <b/>
        <sz val="11"/>
        <rFont val="宋体"/>
        <charset val="134"/>
      </rPr>
      <t xml:space="preserve">规模：11.99千米 </t>
    </r>
    <r>
      <rPr>
        <sz val="11"/>
        <rFont val="宋体"/>
        <charset val="134"/>
      </rPr>
      <t xml:space="preserve">                     </t>
    </r>
    <r>
      <rPr>
        <b/>
        <sz val="11"/>
        <rFont val="宋体"/>
        <charset val="134"/>
      </rPr>
      <t>建设内容：</t>
    </r>
    <r>
      <rPr>
        <sz val="11"/>
        <rFont val="宋体"/>
        <charset val="134"/>
      </rPr>
      <t>新建新建种植业渠系配套11.99km0.5m³/s。其中：3村1.6969km、8村1.5995km、9村0.5338km、14村0.5184km、17村2.5846km、22村3.7192km、23村0.5813km、24村0.7611km及相关配套设施建设。</t>
    </r>
  </si>
  <si>
    <t>乌恰镇人民政府</t>
  </si>
  <si>
    <t>英吉沙县芒辛镇林果业基地配套建设项目</t>
  </si>
  <si>
    <r>
      <rPr>
        <b/>
        <sz val="11"/>
        <rFont val="宋体"/>
        <charset val="134"/>
      </rPr>
      <t>总投资：960</t>
    </r>
    <r>
      <rPr>
        <sz val="11"/>
        <rFont val="宋体"/>
        <charset val="134"/>
      </rPr>
      <t xml:space="preserve">万元       </t>
    </r>
    <r>
      <rPr>
        <b/>
        <sz val="11"/>
        <rFont val="宋体"/>
        <charset val="134"/>
      </rPr>
      <t xml:space="preserve"> 规模：12</t>
    </r>
    <r>
      <rPr>
        <sz val="11"/>
        <rFont val="宋体"/>
        <charset val="134"/>
      </rPr>
      <t xml:space="preserve">千米                                </t>
    </r>
    <r>
      <rPr>
        <b/>
        <sz val="11"/>
        <rFont val="宋体"/>
        <charset val="134"/>
      </rPr>
      <t>建设内容：</t>
    </r>
    <r>
      <rPr>
        <sz val="11"/>
        <rFont val="宋体"/>
        <charset val="134"/>
      </rPr>
      <t>新建特色林果业基地渠系配套</t>
    </r>
    <r>
      <rPr>
        <sz val="11"/>
        <rFont val="Times New Roman"/>
        <charset val="134"/>
      </rPr>
      <t>0.3-0.5m³/sU</t>
    </r>
    <r>
      <rPr>
        <sz val="11"/>
        <rFont val="宋体"/>
        <charset val="134"/>
      </rPr>
      <t>型渠</t>
    </r>
    <r>
      <rPr>
        <sz val="11"/>
        <rFont val="Times New Roman"/>
        <charset val="134"/>
      </rPr>
      <t>12km</t>
    </r>
    <r>
      <rPr>
        <sz val="11"/>
        <rFont val="宋体"/>
        <charset val="134"/>
      </rPr>
      <t>，其中：</t>
    </r>
    <r>
      <rPr>
        <sz val="11"/>
        <rFont val="Times New Roman"/>
        <charset val="134"/>
      </rPr>
      <t>3</t>
    </r>
    <r>
      <rPr>
        <sz val="11"/>
        <rFont val="宋体"/>
        <charset val="134"/>
      </rPr>
      <t>村</t>
    </r>
    <r>
      <rPr>
        <sz val="11"/>
        <rFont val="Times New Roman"/>
        <charset val="134"/>
      </rPr>
      <t>6km</t>
    </r>
    <r>
      <rPr>
        <sz val="11"/>
        <rFont val="宋体"/>
        <charset val="134"/>
      </rPr>
      <t>、</t>
    </r>
    <r>
      <rPr>
        <sz val="11"/>
        <rFont val="Times New Roman"/>
        <charset val="134"/>
      </rPr>
      <t>5</t>
    </r>
    <r>
      <rPr>
        <sz val="11"/>
        <rFont val="宋体"/>
        <charset val="134"/>
      </rPr>
      <t>村</t>
    </r>
    <r>
      <rPr>
        <sz val="11"/>
        <rFont val="Times New Roman"/>
        <charset val="134"/>
      </rPr>
      <t>3.5km</t>
    </r>
    <r>
      <rPr>
        <sz val="11"/>
        <rFont val="宋体"/>
        <charset val="134"/>
      </rPr>
      <t>、</t>
    </r>
    <r>
      <rPr>
        <sz val="11"/>
        <rFont val="Times New Roman"/>
        <charset val="134"/>
      </rPr>
      <t>13</t>
    </r>
    <r>
      <rPr>
        <sz val="11"/>
        <rFont val="宋体"/>
        <charset val="134"/>
      </rPr>
      <t>村</t>
    </r>
    <r>
      <rPr>
        <sz val="11"/>
        <rFont val="Times New Roman"/>
        <charset val="134"/>
      </rPr>
      <t>1.5km</t>
    </r>
    <r>
      <rPr>
        <sz val="11"/>
        <rFont val="宋体"/>
        <charset val="134"/>
      </rPr>
      <t>、</t>
    </r>
    <r>
      <rPr>
        <sz val="11"/>
        <rFont val="Times New Roman"/>
        <charset val="134"/>
      </rPr>
      <t>14</t>
    </r>
    <r>
      <rPr>
        <sz val="11"/>
        <rFont val="宋体"/>
        <charset val="134"/>
      </rPr>
      <t>村</t>
    </r>
    <r>
      <rPr>
        <sz val="11"/>
        <rFont val="Times New Roman"/>
        <charset val="134"/>
      </rPr>
      <t>1km</t>
    </r>
    <r>
      <rPr>
        <sz val="11"/>
        <rFont val="宋体"/>
        <charset val="134"/>
      </rPr>
      <t>及相关配套设施建设。</t>
    </r>
  </si>
  <si>
    <t>芒辛镇人民政府</t>
  </si>
  <si>
    <t>英吉沙县克孜勒乡种植业基地配套建设项目</t>
  </si>
  <si>
    <r>
      <rPr>
        <b/>
        <sz val="11"/>
        <rFont val="宋体"/>
        <charset val="134"/>
      </rPr>
      <t>总投资：1200</t>
    </r>
    <r>
      <rPr>
        <sz val="11"/>
        <rFont val="宋体"/>
        <charset val="134"/>
      </rPr>
      <t xml:space="preserve">万元     </t>
    </r>
    <r>
      <rPr>
        <b/>
        <sz val="11"/>
        <rFont val="宋体"/>
        <charset val="134"/>
      </rPr>
      <t xml:space="preserve"> 规模：15</t>
    </r>
    <r>
      <rPr>
        <sz val="11"/>
        <rFont val="宋体"/>
        <charset val="134"/>
      </rPr>
      <t xml:space="preserve">千米                                     </t>
    </r>
    <r>
      <rPr>
        <b/>
        <sz val="11"/>
        <rFont val="宋体"/>
        <charset val="134"/>
      </rPr>
      <t>建设内容：</t>
    </r>
    <r>
      <rPr>
        <sz val="11"/>
        <rFont val="宋体"/>
        <charset val="134"/>
      </rPr>
      <t>新建种植业基地渠系配套</t>
    </r>
    <r>
      <rPr>
        <sz val="11"/>
        <rFont val="Times New Roman"/>
        <charset val="134"/>
      </rPr>
      <t>15km</t>
    </r>
    <r>
      <rPr>
        <sz val="11"/>
        <rFont val="宋体"/>
        <charset val="134"/>
      </rPr>
      <t>，其中</t>
    </r>
    <r>
      <rPr>
        <sz val="11"/>
        <rFont val="Times New Roman"/>
        <charset val="134"/>
      </rPr>
      <t>:2</t>
    </r>
    <r>
      <rPr>
        <sz val="11"/>
        <rFont val="宋体"/>
        <charset val="134"/>
      </rPr>
      <t>村</t>
    </r>
    <r>
      <rPr>
        <sz val="11"/>
        <rFont val="Times New Roman"/>
        <charset val="134"/>
      </rPr>
      <t>0.3m/s</t>
    </r>
    <r>
      <rPr>
        <sz val="11"/>
        <rFont val="宋体"/>
        <charset val="134"/>
      </rPr>
      <t>渠道</t>
    </r>
    <r>
      <rPr>
        <sz val="11"/>
        <rFont val="Times New Roman"/>
        <charset val="134"/>
      </rPr>
      <t>1km</t>
    </r>
    <r>
      <rPr>
        <sz val="11"/>
        <rFont val="宋体"/>
        <charset val="134"/>
      </rPr>
      <t>，</t>
    </r>
    <r>
      <rPr>
        <sz val="11"/>
        <rFont val="Times New Roman"/>
        <charset val="134"/>
      </rPr>
      <t>3</t>
    </r>
    <r>
      <rPr>
        <sz val="11"/>
        <rFont val="宋体"/>
        <charset val="134"/>
      </rPr>
      <t>村</t>
    </r>
    <r>
      <rPr>
        <sz val="11"/>
        <rFont val="Times New Roman"/>
        <charset val="134"/>
      </rPr>
      <t>0.5m³/s</t>
    </r>
    <r>
      <rPr>
        <sz val="11"/>
        <rFont val="宋体"/>
        <charset val="134"/>
      </rPr>
      <t>渠道</t>
    </r>
    <r>
      <rPr>
        <sz val="11"/>
        <rFont val="Times New Roman"/>
        <charset val="134"/>
      </rPr>
      <t>2.7km</t>
    </r>
    <r>
      <rPr>
        <sz val="11"/>
        <rFont val="宋体"/>
        <charset val="134"/>
      </rPr>
      <t>，</t>
    </r>
    <r>
      <rPr>
        <sz val="11"/>
        <rFont val="Times New Roman"/>
        <charset val="134"/>
      </rPr>
      <t>5</t>
    </r>
    <r>
      <rPr>
        <sz val="11"/>
        <rFont val="宋体"/>
        <charset val="134"/>
      </rPr>
      <t>村</t>
    </r>
    <r>
      <rPr>
        <sz val="11"/>
        <rFont val="Times New Roman"/>
        <charset val="134"/>
      </rPr>
      <t>0.5m³/s</t>
    </r>
    <r>
      <rPr>
        <sz val="11"/>
        <rFont val="宋体"/>
        <charset val="134"/>
      </rPr>
      <t>渠道</t>
    </r>
    <r>
      <rPr>
        <sz val="11"/>
        <rFont val="Times New Roman"/>
        <charset val="134"/>
      </rPr>
      <t>2.3km</t>
    </r>
    <r>
      <rPr>
        <sz val="11"/>
        <rFont val="宋体"/>
        <charset val="134"/>
      </rPr>
      <t>，</t>
    </r>
    <r>
      <rPr>
        <sz val="11"/>
        <rFont val="Times New Roman"/>
        <charset val="134"/>
      </rPr>
      <t>6</t>
    </r>
    <r>
      <rPr>
        <sz val="11"/>
        <rFont val="宋体"/>
        <charset val="134"/>
      </rPr>
      <t>村</t>
    </r>
    <r>
      <rPr>
        <sz val="11"/>
        <rFont val="Times New Roman"/>
        <charset val="134"/>
      </rPr>
      <t>0.5m³/s</t>
    </r>
    <r>
      <rPr>
        <sz val="11"/>
        <rFont val="宋体"/>
        <charset val="134"/>
      </rPr>
      <t>渠道</t>
    </r>
    <r>
      <rPr>
        <sz val="11"/>
        <rFont val="Times New Roman"/>
        <charset val="134"/>
      </rPr>
      <t>2km</t>
    </r>
    <r>
      <rPr>
        <sz val="11"/>
        <rFont val="宋体"/>
        <charset val="134"/>
      </rPr>
      <t>，</t>
    </r>
    <r>
      <rPr>
        <sz val="11"/>
        <rFont val="Times New Roman"/>
        <charset val="134"/>
      </rPr>
      <t>9</t>
    </r>
    <r>
      <rPr>
        <sz val="11"/>
        <rFont val="宋体"/>
        <charset val="134"/>
      </rPr>
      <t>村</t>
    </r>
    <r>
      <rPr>
        <sz val="11"/>
        <rFont val="Times New Roman"/>
        <charset val="134"/>
      </rPr>
      <t>0.5m³/s</t>
    </r>
    <r>
      <rPr>
        <sz val="11"/>
        <rFont val="宋体"/>
        <charset val="134"/>
      </rPr>
      <t>渠道</t>
    </r>
    <r>
      <rPr>
        <sz val="11"/>
        <rFont val="Times New Roman"/>
        <charset val="134"/>
      </rPr>
      <t>2km</t>
    </r>
    <r>
      <rPr>
        <sz val="11"/>
        <rFont val="宋体"/>
        <charset val="134"/>
      </rPr>
      <t>，</t>
    </r>
    <r>
      <rPr>
        <sz val="11"/>
        <rFont val="Times New Roman"/>
        <charset val="134"/>
      </rPr>
      <t>12</t>
    </r>
    <r>
      <rPr>
        <sz val="11"/>
        <rFont val="宋体"/>
        <charset val="134"/>
      </rPr>
      <t>村</t>
    </r>
    <r>
      <rPr>
        <sz val="11"/>
        <rFont val="Times New Roman"/>
        <charset val="134"/>
      </rPr>
      <t>0.3m³/s</t>
    </r>
    <r>
      <rPr>
        <sz val="11"/>
        <rFont val="宋体"/>
        <charset val="134"/>
      </rPr>
      <t>渠道</t>
    </r>
    <r>
      <rPr>
        <sz val="11"/>
        <rFont val="Times New Roman"/>
        <charset val="134"/>
      </rPr>
      <t>3km</t>
    </r>
    <r>
      <rPr>
        <sz val="11"/>
        <rFont val="宋体"/>
        <charset val="134"/>
      </rPr>
      <t>，</t>
    </r>
    <r>
      <rPr>
        <sz val="11"/>
        <rFont val="Times New Roman"/>
        <charset val="134"/>
      </rPr>
      <t>18</t>
    </r>
    <r>
      <rPr>
        <sz val="11"/>
        <rFont val="宋体"/>
        <charset val="134"/>
      </rPr>
      <t>村</t>
    </r>
    <r>
      <rPr>
        <sz val="11"/>
        <rFont val="Times New Roman"/>
        <charset val="134"/>
      </rPr>
      <t>0.3m³/s</t>
    </r>
    <r>
      <rPr>
        <sz val="11"/>
        <rFont val="宋体"/>
        <charset val="134"/>
      </rPr>
      <t>渠道</t>
    </r>
    <r>
      <rPr>
        <sz val="11"/>
        <rFont val="Times New Roman"/>
        <charset val="134"/>
      </rPr>
      <t>2km</t>
    </r>
    <r>
      <rPr>
        <sz val="11"/>
        <rFont val="宋体"/>
        <charset val="134"/>
      </rPr>
      <t>及相关配套设施建设。</t>
    </r>
  </si>
  <si>
    <t>克孜勒乡人民政府</t>
  </si>
  <si>
    <t>英吉沙县萨罕镇种植业配套建设项目</t>
  </si>
  <si>
    <r>
      <rPr>
        <b/>
        <sz val="11"/>
        <rFont val="宋体"/>
        <charset val="134"/>
      </rPr>
      <t>总投资：</t>
    </r>
    <r>
      <rPr>
        <b/>
        <sz val="11"/>
        <rFont val="Times New Roman"/>
        <charset val="134"/>
      </rPr>
      <t>8</t>
    </r>
    <r>
      <rPr>
        <b/>
        <sz val="11"/>
        <rFont val="宋体"/>
        <charset val="134"/>
      </rPr>
      <t>00</t>
    </r>
    <r>
      <rPr>
        <sz val="11"/>
        <rFont val="宋体"/>
        <charset val="134"/>
      </rPr>
      <t xml:space="preserve">万元        </t>
    </r>
    <r>
      <rPr>
        <b/>
        <sz val="11"/>
        <rFont val="宋体"/>
        <charset val="134"/>
      </rPr>
      <t>规模：</t>
    </r>
    <r>
      <rPr>
        <b/>
        <sz val="11"/>
        <rFont val="Times New Roman"/>
        <charset val="134"/>
      </rPr>
      <t>10</t>
    </r>
    <r>
      <rPr>
        <sz val="11"/>
        <rFont val="宋体"/>
        <charset val="134"/>
      </rPr>
      <t>千米</t>
    </r>
    <r>
      <rPr>
        <sz val="11"/>
        <rFont val="Times New Roman"/>
        <charset val="134"/>
      </rPr>
      <t xml:space="preserve">                                                        </t>
    </r>
    <r>
      <rPr>
        <b/>
        <sz val="11"/>
        <rFont val="宋体"/>
        <charset val="134"/>
      </rPr>
      <t>建设内容：</t>
    </r>
    <r>
      <rPr>
        <sz val="11"/>
        <rFont val="宋体"/>
        <charset val="134"/>
      </rPr>
      <t>萨罕镇新建种植业配套</t>
    </r>
    <r>
      <rPr>
        <sz val="11"/>
        <rFont val="Times New Roman"/>
        <charset val="134"/>
      </rPr>
      <t>0.5m³/s10</t>
    </r>
    <r>
      <rPr>
        <sz val="11"/>
        <rFont val="宋体"/>
        <charset val="134"/>
      </rPr>
      <t>千米，其中：</t>
    </r>
    <r>
      <rPr>
        <sz val="11"/>
        <rFont val="Times New Roman"/>
        <charset val="134"/>
      </rPr>
      <t>8</t>
    </r>
    <r>
      <rPr>
        <sz val="11"/>
        <rFont val="宋体"/>
        <charset val="134"/>
      </rPr>
      <t>村</t>
    </r>
    <r>
      <rPr>
        <sz val="11"/>
        <rFont val="Times New Roman"/>
        <charset val="134"/>
      </rPr>
      <t>3km</t>
    </r>
    <r>
      <rPr>
        <sz val="11"/>
        <rFont val="宋体"/>
        <charset val="134"/>
      </rPr>
      <t>、</t>
    </r>
    <r>
      <rPr>
        <sz val="11"/>
        <rFont val="Times New Roman"/>
        <charset val="134"/>
      </rPr>
      <t>9</t>
    </r>
    <r>
      <rPr>
        <sz val="11"/>
        <rFont val="宋体"/>
        <charset val="134"/>
      </rPr>
      <t>村</t>
    </r>
    <r>
      <rPr>
        <sz val="11"/>
        <rFont val="Times New Roman"/>
        <charset val="134"/>
      </rPr>
      <t>3km</t>
    </r>
    <r>
      <rPr>
        <sz val="11"/>
        <rFont val="宋体"/>
        <charset val="134"/>
      </rPr>
      <t>、</t>
    </r>
    <r>
      <rPr>
        <sz val="11"/>
        <rFont val="Times New Roman"/>
        <charset val="134"/>
      </rPr>
      <t>13</t>
    </r>
    <r>
      <rPr>
        <sz val="11"/>
        <rFont val="宋体"/>
        <charset val="134"/>
      </rPr>
      <t>村</t>
    </r>
    <r>
      <rPr>
        <sz val="11"/>
        <rFont val="Times New Roman"/>
        <charset val="134"/>
      </rPr>
      <t>2km</t>
    </r>
    <r>
      <rPr>
        <sz val="11"/>
        <rFont val="宋体"/>
        <charset val="134"/>
      </rPr>
      <t>、</t>
    </r>
    <r>
      <rPr>
        <sz val="11"/>
        <rFont val="Times New Roman"/>
        <charset val="134"/>
      </rPr>
      <t>14</t>
    </r>
    <r>
      <rPr>
        <sz val="11"/>
        <rFont val="宋体"/>
        <charset val="134"/>
      </rPr>
      <t>村</t>
    </r>
    <r>
      <rPr>
        <sz val="11"/>
        <rFont val="Times New Roman"/>
        <charset val="134"/>
      </rPr>
      <t>2km</t>
    </r>
    <r>
      <rPr>
        <sz val="11"/>
        <rFont val="宋体"/>
        <charset val="134"/>
      </rPr>
      <t>，及相关配套设施建设，实现水资源高效利用，为产业发展节约成本，增产增收。</t>
    </r>
  </si>
  <si>
    <t>英吉沙县依格孜也尔乡林果业配套建设项目</t>
  </si>
  <si>
    <r>
      <rPr>
        <b/>
        <sz val="11"/>
        <rFont val="宋体"/>
        <charset val="134"/>
      </rPr>
      <t>总投资：960</t>
    </r>
    <r>
      <rPr>
        <sz val="11"/>
        <rFont val="宋体"/>
        <charset val="134"/>
      </rPr>
      <t xml:space="preserve">万元        </t>
    </r>
    <r>
      <rPr>
        <b/>
        <sz val="11"/>
        <rFont val="宋体"/>
        <charset val="134"/>
      </rPr>
      <t>规模：12</t>
    </r>
    <r>
      <rPr>
        <sz val="11"/>
        <rFont val="宋体"/>
        <charset val="134"/>
      </rPr>
      <t xml:space="preserve">千米                           </t>
    </r>
    <r>
      <rPr>
        <b/>
        <sz val="11"/>
        <rFont val="宋体"/>
        <charset val="134"/>
      </rPr>
      <t>建设内容：</t>
    </r>
    <r>
      <rPr>
        <sz val="11"/>
        <rFont val="宋体"/>
        <charset val="134"/>
      </rPr>
      <t>新建林果业渠系配套</t>
    </r>
    <r>
      <rPr>
        <sz val="11"/>
        <rFont val="Times New Roman"/>
        <charset val="134"/>
      </rPr>
      <t>0.5m³/s</t>
    </r>
    <r>
      <rPr>
        <sz val="11"/>
        <rFont val="宋体"/>
        <charset val="134"/>
      </rPr>
      <t>流量</t>
    </r>
    <r>
      <rPr>
        <sz val="11"/>
        <rFont val="Times New Roman"/>
        <charset val="134"/>
      </rPr>
      <t>12km</t>
    </r>
    <r>
      <rPr>
        <sz val="11"/>
        <rFont val="宋体"/>
        <charset val="134"/>
      </rPr>
      <t>，其中：</t>
    </r>
    <r>
      <rPr>
        <sz val="11"/>
        <rFont val="Times New Roman"/>
        <charset val="134"/>
      </rPr>
      <t>1</t>
    </r>
    <r>
      <rPr>
        <sz val="11"/>
        <rFont val="宋体"/>
        <charset val="134"/>
      </rPr>
      <t>村</t>
    </r>
    <r>
      <rPr>
        <sz val="11"/>
        <rFont val="Times New Roman"/>
        <charset val="134"/>
      </rPr>
      <t>4km</t>
    </r>
    <r>
      <rPr>
        <sz val="11"/>
        <rFont val="宋体"/>
        <charset val="134"/>
      </rPr>
      <t>、</t>
    </r>
    <r>
      <rPr>
        <sz val="11"/>
        <rFont val="Times New Roman"/>
        <charset val="134"/>
      </rPr>
      <t>2</t>
    </r>
    <r>
      <rPr>
        <sz val="11"/>
        <rFont val="宋体"/>
        <charset val="134"/>
      </rPr>
      <t>村</t>
    </r>
    <r>
      <rPr>
        <sz val="11"/>
        <rFont val="Times New Roman"/>
        <charset val="134"/>
      </rPr>
      <t>3km</t>
    </r>
    <r>
      <rPr>
        <sz val="11"/>
        <rFont val="宋体"/>
        <charset val="134"/>
      </rPr>
      <t>、</t>
    </r>
    <r>
      <rPr>
        <sz val="11"/>
        <rFont val="Times New Roman"/>
        <charset val="134"/>
      </rPr>
      <t>3</t>
    </r>
    <r>
      <rPr>
        <sz val="11"/>
        <rFont val="宋体"/>
        <charset val="134"/>
      </rPr>
      <t>村</t>
    </r>
    <r>
      <rPr>
        <sz val="11"/>
        <rFont val="Times New Roman"/>
        <charset val="134"/>
      </rPr>
      <t>3km</t>
    </r>
    <r>
      <rPr>
        <sz val="11"/>
        <rFont val="宋体"/>
        <charset val="134"/>
      </rPr>
      <t>、</t>
    </r>
    <r>
      <rPr>
        <sz val="11"/>
        <rFont val="Times New Roman"/>
        <charset val="134"/>
      </rPr>
      <t>4</t>
    </r>
    <r>
      <rPr>
        <sz val="11"/>
        <rFont val="宋体"/>
        <charset val="134"/>
      </rPr>
      <t>村</t>
    </r>
    <r>
      <rPr>
        <sz val="11"/>
        <rFont val="Times New Roman"/>
        <charset val="134"/>
      </rPr>
      <t>2km</t>
    </r>
    <r>
      <rPr>
        <sz val="11"/>
        <rFont val="宋体"/>
        <charset val="134"/>
      </rPr>
      <t>及相关配套设施建设。</t>
    </r>
  </si>
  <si>
    <t>依格孜也尔乡人民政府</t>
  </si>
  <si>
    <t>英吉沙县乔勒潘乡种植业配套建设项目</t>
  </si>
  <si>
    <r>
      <rPr>
        <b/>
        <sz val="11"/>
        <rFont val="宋体"/>
        <charset val="134"/>
      </rPr>
      <t>总投资：</t>
    </r>
    <r>
      <rPr>
        <b/>
        <sz val="11"/>
        <rFont val="Times New Roman"/>
        <charset val="134"/>
      </rPr>
      <t>1100</t>
    </r>
    <r>
      <rPr>
        <b/>
        <sz val="11"/>
        <rFont val="宋体"/>
        <charset val="134"/>
      </rPr>
      <t>万元</t>
    </r>
    <r>
      <rPr>
        <sz val="11"/>
        <rFont val="宋体"/>
        <charset val="134"/>
      </rPr>
      <t xml:space="preserve">        </t>
    </r>
    <r>
      <rPr>
        <b/>
        <sz val="11"/>
        <rFont val="宋体"/>
        <charset val="134"/>
      </rPr>
      <t>规模：</t>
    </r>
    <r>
      <rPr>
        <b/>
        <sz val="11"/>
        <rFont val="Times New Roman"/>
        <charset val="134"/>
      </rPr>
      <t>13.22</t>
    </r>
    <r>
      <rPr>
        <b/>
        <sz val="11"/>
        <rFont val="宋体"/>
        <charset val="134"/>
      </rPr>
      <t>千米</t>
    </r>
    <r>
      <rPr>
        <b/>
        <sz val="11"/>
        <rFont val="Times New Roman"/>
        <charset val="134"/>
      </rPr>
      <t xml:space="preserve">      </t>
    </r>
    <r>
      <rPr>
        <sz val="11"/>
        <rFont val="Times New Roman"/>
        <charset val="134"/>
      </rPr>
      <t xml:space="preserve">                                              </t>
    </r>
    <r>
      <rPr>
        <b/>
        <sz val="11"/>
        <rFont val="宋体"/>
        <charset val="134"/>
      </rPr>
      <t>建设内容：</t>
    </r>
    <r>
      <rPr>
        <sz val="11"/>
        <rFont val="宋体"/>
        <charset val="134"/>
      </rPr>
      <t>新建种植业渠系配套</t>
    </r>
    <r>
      <rPr>
        <sz val="11"/>
        <rFont val="Times New Roman"/>
        <charset val="134"/>
      </rPr>
      <t>13.22km</t>
    </r>
    <r>
      <rPr>
        <sz val="11"/>
        <rFont val="宋体"/>
        <charset val="134"/>
      </rPr>
      <t>，其中：</t>
    </r>
    <r>
      <rPr>
        <sz val="11"/>
        <rFont val="Times New Roman"/>
        <charset val="134"/>
      </rPr>
      <t>4</t>
    </r>
    <r>
      <rPr>
        <sz val="11"/>
        <rFont val="宋体"/>
        <charset val="134"/>
      </rPr>
      <t>村</t>
    </r>
    <r>
      <rPr>
        <sz val="11"/>
        <rFont val="Times New Roman"/>
        <charset val="134"/>
      </rPr>
      <t>0.5</t>
    </r>
    <r>
      <rPr>
        <sz val="11"/>
        <rFont val="宋体"/>
        <charset val="134"/>
      </rPr>
      <t>㎥</t>
    </r>
    <r>
      <rPr>
        <sz val="11"/>
        <rFont val="Times New Roman"/>
        <charset val="134"/>
      </rPr>
      <t>/</t>
    </r>
    <r>
      <rPr>
        <sz val="11"/>
        <rFont val="宋体"/>
        <charset val="134"/>
      </rPr>
      <t>渠道</t>
    </r>
    <r>
      <rPr>
        <sz val="11"/>
        <rFont val="Times New Roman"/>
        <charset val="134"/>
      </rPr>
      <t>2.7km</t>
    </r>
    <r>
      <rPr>
        <sz val="11"/>
        <rFont val="宋体"/>
        <charset val="134"/>
      </rPr>
      <t>，</t>
    </r>
    <r>
      <rPr>
        <sz val="11"/>
        <rFont val="Times New Roman"/>
        <charset val="134"/>
      </rPr>
      <t>6</t>
    </r>
    <r>
      <rPr>
        <sz val="11"/>
        <rFont val="宋体"/>
        <charset val="134"/>
      </rPr>
      <t>村</t>
    </r>
    <r>
      <rPr>
        <sz val="11"/>
        <rFont val="Times New Roman"/>
        <charset val="134"/>
      </rPr>
      <t>0.8</t>
    </r>
    <r>
      <rPr>
        <sz val="11"/>
        <rFont val="宋体"/>
        <charset val="134"/>
      </rPr>
      <t>㎥</t>
    </r>
    <r>
      <rPr>
        <sz val="11"/>
        <rFont val="Times New Roman"/>
        <charset val="134"/>
      </rPr>
      <t>/s</t>
    </r>
    <r>
      <rPr>
        <sz val="11"/>
        <rFont val="宋体"/>
        <charset val="134"/>
      </rPr>
      <t>渠道</t>
    </r>
    <r>
      <rPr>
        <sz val="11"/>
        <rFont val="Times New Roman"/>
        <charset val="134"/>
      </rPr>
      <t>3.5km,10</t>
    </r>
    <r>
      <rPr>
        <sz val="11"/>
        <rFont val="宋体"/>
        <charset val="134"/>
      </rPr>
      <t>村</t>
    </r>
    <r>
      <rPr>
        <sz val="11"/>
        <rFont val="Times New Roman"/>
        <charset val="134"/>
      </rPr>
      <t>0.5</t>
    </r>
    <r>
      <rPr>
        <sz val="11"/>
        <rFont val="宋体"/>
        <charset val="134"/>
      </rPr>
      <t>㎥</t>
    </r>
    <r>
      <rPr>
        <sz val="11"/>
        <rFont val="Times New Roman"/>
        <charset val="134"/>
      </rPr>
      <t>/s</t>
    </r>
    <r>
      <rPr>
        <sz val="11"/>
        <rFont val="宋体"/>
        <charset val="134"/>
      </rPr>
      <t>渠道</t>
    </r>
    <r>
      <rPr>
        <sz val="11"/>
        <rFont val="Times New Roman"/>
        <charset val="134"/>
      </rPr>
      <t>2.7km</t>
    </r>
    <r>
      <rPr>
        <sz val="11"/>
        <rFont val="宋体"/>
        <charset val="134"/>
      </rPr>
      <t>，</t>
    </r>
    <r>
      <rPr>
        <sz val="11"/>
        <rFont val="Times New Roman"/>
        <charset val="134"/>
      </rPr>
      <t>13</t>
    </r>
    <r>
      <rPr>
        <sz val="11"/>
        <rFont val="宋体"/>
        <charset val="134"/>
      </rPr>
      <t>村</t>
    </r>
    <r>
      <rPr>
        <sz val="11"/>
        <rFont val="Times New Roman"/>
        <charset val="134"/>
      </rPr>
      <t>0.8</t>
    </r>
    <r>
      <rPr>
        <sz val="11"/>
        <rFont val="宋体"/>
        <charset val="134"/>
      </rPr>
      <t>㎥</t>
    </r>
    <r>
      <rPr>
        <sz val="11"/>
        <rFont val="Times New Roman"/>
        <charset val="134"/>
      </rPr>
      <t>/s</t>
    </r>
    <r>
      <rPr>
        <sz val="11"/>
        <rFont val="宋体"/>
        <charset val="134"/>
      </rPr>
      <t>渠道</t>
    </r>
    <r>
      <rPr>
        <sz val="11"/>
        <rFont val="Times New Roman"/>
        <charset val="134"/>
      </rPr>
      <t>4.32km</t>
    </r>
    <r>
      <rPr>
        <sz val="11"/>
        <rFont val="宋体"/>
        <charset val="134"/>
      </rPr>
      <t>及相关配套设施建设。</t>
    </r>
  </si>
  <si>
    <t>乔勒潘乡人民政府</t>
  </si>
  <si>
    <r>
      <rPr>
        <sz val="11"/>
        <rFont val="宋体"/>
        <charset val="134"/>
      </rPr>
      <t>英吉沙县乔勒潘乡</t>
    </r>
    <r>
      <rPr>
        <sz val="11"/>
        <rFont val="Times New Roman"/>
        <charset val="134"/>
      </rPr>
      <t>2024</t>
    </r>
    <r>
      <rPr>
        <sz val="11"/>
        <rFont val="宋体"/>
        <charset val="134"/>
      </rPr>
      <t>年中央财政以工代赈项目</t>
    </r>
  </si>
  <si>
    <r>
      <rPr>
        <b/>
        <sz val="11"/>
        <rFont val="宋体"/>
        <charset val="134"/>
      </rPr>
      <t>总投资：140</t>
    </r>
    <r>
      <rPr>
        <sz val="11"/>
        <rFont val="宋体"/>
        <charset val="134"/>
      </rPr>
      <t xml:space="preserve">万元         </t>
    </r>
    <r>
      <rPr>
        <b/>
        <sz val="11"/>
        <rFont val="宋体"/>
        <charset val="134"/>
      </rPr>
      <t>规模：1.9</t>
    </r>
    <r>
      <rPr>
        <sz val="11"/>
        <rFont val="宋体"/>
        <charset val="134"/>
      </rPr>
      <t>千米</t>
    </r>
    <r>
      <rPr>
        <sz val="11"/>
        <rFont val="Times New Roman"/>
        <charset val="134"/>
      </rPr>
      <t xml:space="preserve">                                                    </t>
    </r>
    <r>
      <rPr>
        <b/>
        <sz val="11"/>
        <rFont val="宋体"/>
        <charset val="134"/>
      </rPr>
      <t>建设内容：</t>
    </r>
    <r>
      <rPr>
        <sz val="11"/>
        <rFont val="宋体"/>
        <charset val="134"/>
      </rPr>
      <t>新建防渗渠道0.5㎥/s渠道</t>
    </r>
    <r>
      <rPr>
        <sz val="11"/>
        <rFont val="Times New Roman"/>
        <charset val="134"/>
      </rPr>
      <t>1.9km</t>
    </r>
    <r>
      <rPr>
        <sz val="11"/>
        <rFont val="宋体"/>
        <charset val="134"/>
      </rPr>
      <t>及配套附属设施，乔勒潘乡3村。</t>
    </r>
  </si>
  <si>
    <t>英吉沙县特色林果小镇恒温库建设项目</t>
  </si>
  <si>
    <r>
      <rPr>
        <b/>
        <sz val="11"/>
        <rFont val="宋体"/>
        <charset val="134"/>
      </rPr>
      <t>总投资：1119</t>
    </r>
    <r>
      <rPr>
        <sz val="11"/>
        <rFont val="宋体"/>
        <charset val="134"/>
      </rPr>
      <t xml:space="preserve">万元         </t>
    </r>
    <r>
      <rPr>
        <b/>
        <sz val="11"/>
        <rFont val="宋体"/>
        <charset val="134"/>
      </rPr>
      <t>规模：1500</t>
    </r>
    <r>
      <rPr>
        <sz val="11"/>
        <rFont val="宋体"/>
        <charset val="134"/>
      </rPr>
      <t xml:space="preserve">平方米                      </t>
    </r>
    <r>
      <rPr>
        <b/>
        <sz val="11"/>
        <rFont val="宋体"/>
        <charset val="134"/>
      </rPr>
      <t>建设内容：</t>
    </r>
    <r>
      <rPr>
        <sz val="11"/>
        <rFont val="宋体"/>
        <charset val="134"/>
      </rPr>
      <t>英吉沙县特色林果小镇新建一座</t>
    </r>
    <r>
      <rPr>
        <sz val="11"/>
        <rFont val="Times New Roman"/>
        <charset val="134"/>
      </rPr>
      <t>1500</t>
    </r>
    <r>
      <rPr>
        <sz val="11"/>
        <rFont val="宋体"/>
        <charset val="134"/>
      </rPr>
      <t>㎡恒温库并配套相关设施等。</t>
    </r>
  </si>
  <si>
    <t>县委统战部</t>
  </si>
  <si>
    <r>
      <rPr>
        <sz val="11"/>
        <rFont val="宋体"/>
        <charset val="134"/>
      </rPr>
      <t>英吉沙县乔勒潘乡江尕勒艾日克村</t>
    </r>
    <r>
      <rPr>
        <sz val="11"/>
        <rFont val="Times New Roman"/>
        <charset val="134"/>
      </rPr>
      <t>2024</t>
    </r>
    <r>
      <rPr>
        <sz val="11"/>
        <rFont val="宋体"/>
        <charset val="134"/>
      </rPr>
      <t>年土地整理建设项目</t>
    </r>
  </si>
  <si>
    <r>
      <rPr>
        <b/>
        <sz val="11"/>
        <rFont val="宋体"/>
        <charset val="134"/>
      </rPr>
      <t>总投资：</t>
    </r>
    <r>
      <rPr>
        <b/>
        <sz val="11"/>
        <rFont val="Times New Roman"/>
        <charset val="134"/>
      </rPr>
      <t>275</t>
    </r>
    <r>
      <rPr>
        <b/>
        <sz val="11"/>
        <rFont val="宋体"/>
        <charset val="134"/>
      </rPr>
      <t>万元</t>
    </r>
    <r>
      <rPr>
        <b/>
        <sz val="11"/>
        <rFont val="Times New Roman"/>
        <charset val="134"/>
      </rPr>
      <t xml:space="preserve">      </t>
    </r>
    <r>
      <rPr>
        <b/>
        <sz val="11"/>
        <rFont val="宋体"/>
        <charset val="134"/>
      </rPr>
      <t>规模：</t>
    </r>
    <r>
      <rPr>
        <b/>
        <sz val="11"/>
        <rFont val="Times New Roman"/>
        <charset val="134"/>
      </rPr>
      <t>1663</t>
    </r>
    <r>
      <rPr>
        <b/>
        <sz val="11"/>
        <rFont val="宋体"/>
        <charset val="134"/>
      </rPr>
      <t>亩</t>
    </r>
    <r>
      <rPr>
        <b/>
        <sz val="11"/>
        <rFont val="Times New Roman"/>
        <charset val="134"/>
      </rPr>
      <t xml:space="preserve">
</t>
    </r>
    <r>
      <rPr>
        <b/>
        <sz val="11"/>
        <rFont val="宋体"/>
        <charset val="134"/>
      </rPr>
      <t>建设内容：</t>
    </r>
    <r>
      <rPr>
        <sz val="11"/>
        <rFont val="宋体"/>
        <charset val="134"/>
      </rPr>
      <t>实施土地平整面积</t>
    </r>
    <r>
      <rPr>
        <sz val="11"/>
        <rFont val="Times New Roman"/>
        <charset val="134"/>
      </rPr>
      <t>1663</t>
    </r>
    <r>
      <rPr>
        <sz val="11"/>
        <rFont val="宋体"/>
        <charset val="134"/>
      </rPr>
      <t>亩，规划田间农渠</t>
    </r>
    <r>
      <rPr>
        <sz val="11"/>
        <rFont val="Times New Roman"/>
        <charset val="134"/>
      </rPr>
      <t>4</t>
    </r>
    <r>
      <rPr>
        <sz val="11"/>
        <rFont val="宋体"/>
        <charset val="134"/>
      </rPr>
      <t>条，共计</t>
    </r>
    <r>
      <rPr>
        <sz val="11"/>
        <rFont val="Times New Roman"/>
        <charset val="134"/>
      </rPr>
      <t>4.99km</t>
    </r>
    <r>
      <rPr>
        <sz val="11"/>
        <rFont val="宋体"/>
        <charset val="134"/>
      </rPr>
      <t>；配套建筑物</t>
    </r>
    <r>
      <rPr>
        <sz val="11"/>
        <rFont val="Times New Roman"/>
        <charset val="134"/>
      </rPr>
      <t>5</t>
    </r>
    <r>
      <rPr>
        <sz val="11"/>
        <rFont val="宋体"/>
        <charset val="134"/>
      </rPr>
      <t>座，其中节制分水闸</t>
    </r>
    <r>
      <rPr>
        <sz val="11"/>
        <rFont val="Times New Roman"/>
        <charset val="134"/>
      </rPr>
      <t>4</t>
    </r>
    <r>
      <rPr>
        <sz val="11"/>
        <rFont val="宋体"/>
        <charset val="134"/>
      </rPr>
      <t>座，跌水</t>
    </r>
    <r>
      <rPr>
        <sz val="11"/>
        <rFont val="Times New Roman"/>
        <charset val="134"/>
      </rPr>
      <t>1</t>
    </r>
    <r>
      <rPr>
        <sz val="11"/>
        <rFont val="宋体"/>
        <charset val="134"/>
      </rPr>
      <t>座。规划田间机耕道</t>
    </r>
    <r>
      <rPr>
        <sz val="11"/>
        <rFont val="Times New Roman"/>
        <charset val="134"/>
      </rPr>
      <t>7</t>
    </r>
    <r>
      <rPr>
        <sz val="11"/>
        <rFont val="宋体"/>
        <charset val="134"/>
      </rPr>
      <t>条，共计</t>
    </r>
    <r>
      <rPr>
        <sz val="11"/>
        <rFont val="Times New Roman"/>
        <charset val="134"/>
      </rPr>
      <t>4.29km</t>
    </r>
    <r>
      <rPr>
        <sz val="11"/>
        <rFont val="宋体"/>
        <charset val="134"/>
      </rPr>
      <t>，配套涵桥</t>
    </r>
    <r>
      <rPr>
        <sz val="11"/>
        <rFont val="Times New Roman"/>
        <charset val="134"/>
      </rPr>
      <t>11</t>
    </r>
    <r>
      <rPr>
        <sz val="11"/>
        <rFont val="宋体"/>
        <charset val="134"/>
      </rPr>
      <t>座等。</t>
    </r>
  </si>
  <si>
    <t>英吉沙县农村道路日常养护补助资金项目</t>
  </si>
  <si>
    <t>就业项目</t>
  </si>
  <si>
    <r>
      <rPr>
        <b/>
        <sz val="11"/>
        <rFont val="宋体"/>
        <charset val="134"/>
      </rPr>
      <t>项目总投资：</t>
    </r>
    <r>
      <rPr>
        <b/>
        <sz val="11"/>
        <rFont val="Times New Roman"/>
        <charset val="134"/>
      </rPr>
      <t>1203.6</t>
    </r>
    <r>
      <rPr>
        <sz val="11"/>
        <rFont val="宋体"/>
        <charset val="134"/>
      </rPr>
      <t>万元</t>
    </r>
    <r>
      <rPr>
        <sz val="11"/>
        <rFont val="Times New Roman"/>
        <charset val="134"/>
      </rPr>
      <t xml:space="preserve">     </t>
    </r>
    <r>
      <rPr>
        <b/>
        <sz val="11"/>
        <rFont val="宋体"/>
        <charset val="134"/>
      </rPr>
      <t>规模：</t>
    </r>
    <r>
      <rPr>
        <b/>
        <sz val="11"/>
        <rFont val="Times New Roman"/>
        <charset val="134"/>
      </rPr>
      <t>1003</t>
    </r>
    <r>
      <rPr>
        <sz val="11"/>
        <rFont val="宋体"/>
        <charset val="134"/>
      </rPr>
      <t>人</t>
    </r>
    <r>
      <rPr>
        <sz val="11"/>
        <rFont val="Times New Roman"/>
        <charset val="134"/>
      </rPr>
      <t xml:space="preserve">
</t>
    </r>
    <r>
      <rPr>
        <b/>
        <sz val="11"/>
        <rFont val="宋体"/>
        <charset val="134"/>
      </rPr>
      <t>建设内容：</t>
    </r>
    <r>
      <rPr>
        <sz val="11"/>
        <rFont val="宋体"/>
        <charset val="134"/>
      </rPr>
      <t>计划投入资金</t>
    </r>
    <r>
      <rPr>
        <sz val="11"/>
        <rFont val="Times New Roman"/>
        <charset val="134"/>
      </rPr>
      <t>1203.6</t>
    </r>
    <r>
      <rPr>
        <sz val="11"/>
        <rFont val="宋体"/>
        <charset val="134"/>
      </rPr>
      <t>万元，安排农村道路日常养护就业人员</t>
    </r>
    <r>
      <rPr>
        <sz val="11"/>
        <rFont val="Times New Roman"/>
        <charset val="134"/>
      </rPr>
      <t>1003</t>
    </r>
    <r>
      <rPr>
        <sz val="11"/>
        <rFont val="宋体"/>
        <charset val="134"/>
      </rPr>
      <t>人，</t>
    </r>
    <r>
      <rPr>
        <sz val="11"/>
        <rFont val="Times New Roman"/>
        <charset val="134"/>
      </rPr>
      <t>1-12</t>
    </r>
    <r>
      <rPr>
        <sz val="11"/>
        <rFont val="宋体"/>
        <charset val="134"/>
      </rPr>
      <t>月每人每月补助</t>
    </r>
    <r>
      <rPr>
        <sz val="11"/>
        <rFont val="Times New Roman"/>
        <charset val="134"/>
      </rPr>
      <t>1000</t>
    </r>
    <r>
      <rPr>
        <sz val="11"/>
        <rFont val="宋体"/>
        <charset val="134"/>
      </rPr>
      <t>元。</t>
    </r>
  </si>
  <si>
    <t>交通局</t>
  </si>
  <si>
    <t>英吉沙县脱贫劳力(监测对象）技能培训项目</t>
  </si>
  <si>
    <r>
      <rPr>
        <b/>
        <sz val="11"/>
        <rFont val="宋体"/>
        <charset val="134"/>
      </rPr>
      <t>总投资：180</t>
    </r>
    <r>
      <rPr>
        <sz val="11"/>
        <rFont val="宋体"/>
        <charset val="134"/>
      </rPr>
      <t xml:space="preserve">万元         </t>
    </r>
    <r>
      <rPr>
        <b/>
        <sz val="11"/>
        <rFont val="宋体"/>
        <charset val="134"/>
      </rPr>
      <t>规模：1000</t>
    </r>
    <r>
      <rPr>
        <sz val="11"/>
        <rFont val="宋体"/>
        <charset val="134"/>
      </rPr>
      <t>人</t>
    </r>
    <r>
      <rPr>
        <sz val="11"/>
        <rFont val="Times New Roman"/>
        <charset val="134"/>
      </rPr>
      <t xml:space="preserve">                                                                  </t>
    </r>
    <r>
      <rPr>
        <b/>
        <sz val="11"/>
        <rFont val="宋体"/>
        <charset val="134"/>
      </rPr>
      <t>建设内容：</t>
    </r>
    <r>
      <rPr>
        <sz val="11"/>
        <rFont val="宋体"/>
        <charset val="134"/>
      </rPr>
      <t>组织已脱贫劳动力（监测对象）开展工种（砌筑工、焊工、装饰装修工、架子工、钢筋工、电工、管工、模板工）、家政服务、养老服务、餐厅服务、育婴、美容、美发、网红带货、中西面点、缝纫、种养殖技术、园艺等市场紧缺职业工种（附培训工种目录）等相关技能培训，培训合格后发放技能等级证书或培训合格证。计划培训</t>
    </r>
    <r>
      <rPr>
        <sz val="11"/>
        <rFont val="Times New Roman"/>
        <charset val="134"/>
      </rPr>
      <t>1000</t>
    </r>
    <r>
      <rPr>
        <sz val="11"/>
        <rFont val="宋体"/>
        <charset val="134"/>
      </rPr>
      <t>人，按照每人最高不超过</t>
    </r>
    <r>
      <rPr>
        <sz val="11"/>
        <rFont val="Times New Roman"/>
        <charset val="134"/>
      </rPr>
      <t>1800</t>
    </r>
    <r>
      <rPr>
        <sz val="11"/>
        <rFont val="宋体"/>
        <charset val="134"/>
      </rPr>
      <t>元标准给予组织开展培训的机构。</t>
    </r>
  </si>
  <si>
    <t>人社局</t>
  </si>
  <si>
    <t>英吉沙县吸纳脱贫劳动力一次性奖补项目</t>
  </si>
  <si>
    <r>
      <rPr>
        <b/>
        <sz val="11"/>
        <rFont val="宋体"/>
        <charset val="134"/>
      </rPr>
      <t>总投资：10</t>
    </r>
    <r>
      <rPr>
        <sz val="11"/>
        <rFont val="宋体"/>
        <charset val="134"/>
      </rPr>
      <t xml:space="preserve">万元         </t>
    </r>
    <r>
      <rPr>
        <b/>
        <sz val="11"/>
        <rFont val="宋体"/>
        <charset val="134"/>
      </rPr>
      <t>规模：200</t>
    </r>
    <r>
      <rPr>
        <sz val="11"/>
        <rFont val="宋体"/>
        <charset val="134"/>
      </rPr>
      <t xml:space="preserve">人                                                                  </t>
    </r>
    <r>
      <rPr>
        <b/>
        <sz val="11"/>
        <rFont val="宋体"/>
        <charset val="134"/>
      </rPr>
      <t>建设内容：</t>
    </r>
    <r>
      <rPr>
        <sz val="11"/>
        <rFont val="宋体"/>
        <charset val="134"/>
      </rPr>
      <t>对县域内吸纳脱贫人员、监测对象等重点群体就业数量多、成效好的就业帮扶企业，按照</t>
    </r>
    <r>
      <rPr>
        <sz val="11"/>
        <rFont val="Times New Roman"/>
        <charset val="134"/>
      </rPr>
      <t>500</t>
    </r>
    <r>
      <rPr>
        <sz val="11"/>
        <rFont val="宋体"/>
        <charset val="134"/>
      </rPr>
      <t>元</t>
    </r>
    <r>
      <rPr>
        <sz val="11"/>
        <rFont val="Times New Roman"/>
        <charset val="134"/>
      </rPr>
      <t>/</t>
    </r>
    <r>
      <rPr>
        <sz val="11"/>
        <rFont val="宋体"/>
        <charset val="134"/>
      </rPr>
      <t>人给予一次性奖补。</t>
    </r>
  </si>
  <si>
    <t>英吉沙县外出务工脱贫劳动力交通补助项目</t>
  </si>
  <si>
    <r>
      <rPr>
        <b/>
        <sz val="11"/>
        <rFont val="宋体"/>
        <charset val="134"/>
      </rPr>
      <t>总投资：</t>
    </r>
    <r>
      <rPr>
        <b/>
        <sz val="11"/>
        <rFont val="Times New Roman"/>
        <charset val="134"/>
      </rPr>
      <t>4</t>
    </r>
    <r>
      <rPr>
        <b/>
        <sz val="11"/>
        <rFont val="宋体"/>
        <charset val="134"/>
      </rPr>
      <t>0</t>
    </r>
    <r>
      <rPr>
        <sz val="11"/>
        <rFont val="宋体"/>
        <charset val="134"/>
      </rPr>
      <t xml:space="preserve">万元          </t>
    </r>
    <r>
      <rPr>
        <b/>
        <sz val="11"/>
        <rFont val="宋体"/>
        <charset val="134"/>
      </rPr>
      <t>规模：</t>
    </r>
    <r>
      <rPr>
        <b/>
        <sz val="11"/>
        <rFont val="Times New Roman"/>
        <charset val="134"/>
      </rPr>
      <t>8</t>
    </r>
    <r>
      <rPr>
        <b/>
        <sz val="11"/>
        <rFont val="宋体"/>
        <charset val="134"/>
      </rPr>
      <t>00</t>
    </r>
    <r>
      <rPr>
        <sz val="11"/>
        <rFont val="宋体"/>
        <charset val="134"/>
      </rPr>
      <t>人</t>
    </r>
    <r>
      <rPr>
        <sz val="11"/>
        <rFont val="Times New Roman"/>
        <charset val="134"/>
      </rPr>
      <t xml:space="preserve">                                                                                              </t>
    </r>
    <r>
      <rPr>
        <b/>
        <sz val="11"/>
        <rFont val="宋体"/>
        <charset val="134"/>
      </rPr>
      <t>建设内容：</t>
    </r>
    <r>
      <rPr>
        <sz val="11"/>
        <rFont val="宋体"/>
        <charset val="134"/>
      </rPr>
      <t>对</t>
    </r>
    <r>
      <rPr>
        <sz val="11"/>
        <rFont val="Times New Roman"/>
        <charset val="134"/>
      </rPr>
      <t>2024</t>
    </r>
    <r>
      <rPr>
        <sz val="11"/>
        <rFont val="宋体"/>
        <charset val="134"/>
      </rPr>
      <t>年赴疆内、外务工脱贫劳动力，对其外出就业产生的单程交通费、人身意外险、体检费给予补助。有组织外出务工依据实际出行票据单程金额予以报销；疆外零散外出务工按照疆外</t>
    </r>
    <r>
      <rPr>
        <sz val="11"/>
        <rFont val="Times New Roman"/>
        <charset val="134"/>
      </rPr>
      <t>500</t>
    </r>
    <r>
      <rPr>
        <sz val="11"/>
        <rFont val="宋体"/>
        <charset val="134"/>
      </rPr>
      <t>元</t>
    </r>
    <r>
      <rPr>
        <sz val="11"/>
        <rFont val="Times New Roman"/>
        <charset val="134"/>
      </rPr>
      <t>/</t>
    </r>
    <r>
      <rPr>
        <sz val="11"/>
        <rFont val="宋体"/>
        <charset val="134"/>
      </rPr>
      <t>人予以补助，疆内按照实际务工出行地给予补助。</t>
    </r>
  </si>
  <si>
    <t>英吉沙县村级临时性公益岗位补助</t>
  </si>
  <si>
    <r>
      <rPr>
        <b/>
        <sz val="11"/>
        <rFont val="宋体"/>
        <charset val="134"/>
      </rPr>
      <t>总投资：3110.4</t>
    </r>
    <r>
      <rPr>
        <sz val="11"/>
        <rFont val="宋体"/>
        <charset val="134"/>
      </rPr>
      <t xml:space="preserve">万元     </t>
    </r>
    <r>
      <rPr>
        <b/>
        <sz val="11"/>
        <rFont val="宋体"/>
        <charset val="134"/>
      </rPr>
      <t>规模：3200</t>
    </r>
    <r>
      <rPr>
        <sz val="11"/>
        <rFont val="宋体"/>
        <charset val="134"/>
      </rPr>
      <t xml:space="preserve">人                                              </t>
    </r>
    <r>
      <rPr>
        <b/>
        <sz val="11"/>
        <rFont val="宋体"/>
        <charset val="134"/>
      </rPr>
      <t>建设内容：</t>
    </r>
    <r>
      <rPr>
        <sz val="11"/>
        <rFont val="宋体"/>
        <charset val="134"/>
      </rPr>
      <t>按照乡镇，村的实际情况，对</t>
    </r>
    <r>
      <rPr>
        <sz val="11"/>
        <rFont val="Times New Roman"/>
        <charset val="134"/>
      </rPr>
      <t>3200</t>
    </r>
    <r>
      <rPr>
        <sz val="11"/>
        <rFont val="宋体"/>
        <charset val="134"/>
      </rPr>
      <t>名村级公益性岗位（已脱贫户、监测对象）按照每人每月</t>
    </r>
    <r>
      <rPr>
        <sz val="11"/>
        <rFont val="Times New Roman"/>
        <charset val="134"/>
      </rPr>
      <t>1620</t>
    </r>
    <r>
      <rPr>
        <sz val="11"/>
        <rFont val="宋体"/>
        <charset val="134"/>
      </rPr>
      <t>元、最多</t>
    </r>
    <r>
      <rPr>
        <sz val="11"/>
        <rFont val="Times New Roman"/>
        <charset val="134"/>
      </rPr>
      <t>6</t>
    </r>
    <r>
      <rPr>
        <sz val="11"/>
        <rFont val="宋体"/>
        <charset val="134"/>
      </rPr>
      <t>个月进行补助。</t>
    </r>
  </si>
  <si>
    <t>乡村振兴局</t>
  </si>
  <si>
    <t>英吉沙县艾古斯乡、乌恰镇、克孜勒乡三个乡镇农村饮水老旧管网改造项目</t>
  </si>
  <si>
    <t>乡村建设行动</t>
  </si>
  <si>
    <r>
      <rPr>
        <b/>
        <sz val="11"/>
        <rFont val="宋体"/>
        <charset val="134"/>
      </rPr>
      <t>总投资：4355.36</t>
    </r>
    <r>
      <rPr>
        <sz val="11"/>
        <rFont val="宋体"/>
        <charset val="134"/>
      </rPr>
      <t xml:space="preserve">万元      </t>
    </r>
    <r>
      <rPr>
        <b/>
        <sz val="11"/>
        <rFont val="宋体"/>
        <charset val="134"/>
      </rPr>
      <t>规模：212.68</t>
    </r>
    <r>
      <rPr>
        <sz val="11"/>
        <rFont val="宋体"/>
        <charset val="134"/>
      </rPr>
      <t xml:space="preserve">千米                              </t>
    </r>
    <r>
      <rPr>
        <b/>
        <sz val="11"/>
        <rFont val="宋体"/>
        <charset val="134"/>
      </rPr>
      <t>建设内容：</t>
    </r>
    <r>
      <rPr>
        <sz val="11"/>
        <rFont val="宋体"/>
        <charset val="134"/>
      </rPr>
      <t>英吉沙县艾古斯乡、克孜勒乡、乌恰镇输配水管道更新改造PE管212.68km工程及管道附属建筑物，新建各类供水管网配套闸阀井，配套DN25入户管及相关配件；以及供水管网穿路、穿河、穿渠、穿越铁路渠配套工程，柏油路开槽、水泥路开槽等，新建镇墩及减压设施等。</t>
    </r>
  </si>
  <si>
    <t>英吉沙县农村饮水安全工程服务站</t>
  </si>
  <si>
    <r>
      <rPr>
        <sz val="11"/>
        <rFont val="宋体"/>
        <charset val="134"/>
      </rPr>
      <t>英吉沙县自治区级示范村萨罕镇（</t>
    </r>
    <r>
      <rPr>
        <sz val="11"/>
        <rFont val="Times New Roman"/>
        <charset val="134"/>
      </rPr>
      <t>16</t>
    </r>
    <r>
      <rPr>
        <sz val="11"/>
        <rFont val="宋体"/>
        <charset val="134"/>
      </rPr>
      <t>）村污水集中处理建设项目</t>
    </r>
  </si>
  <si>
    <r>
      <rPr>
        <b/>
        <sz val="11"/>
        <rFont val="宋体"/>
        <charset val="134"/>
      </rPr>
      <t>总投资：1</t>
    </r>
    <r>
      <rPr>
        <b/>
        <sz val="11"/>
        <rFont val="Times New Roman"/>
        <charset val="134"/>
      </rPr>
      <t>600</t>
    </r>
    <r>
      <rPr>
        <sz val="11"/>
        <rFont val="宋体"/>
        <charset val="134"/>
      </rPr>
      <t xml:space="preserve">万元       </t>
    </r>
    <r>
      <rPr>
        <b/>
        <sz val="11"/>
        <rFont val="宋体"/>
        <charset val="134"/>
      </rPr>
      <t xml:space="preserve"> 规模：</t>
    </r>
    <r>
      <rPr>
        <b/>
        <sz val="11"/>
        <rFont val="Times New Roman"/>
        <charset val="134"/>
      </rPr>
      <t>14.1</t>
    </r>
    <r>
      <rPr>
        <sz val="11"/>
        <rFont val="宋体"/>
        <charset val="134"/>
      </rPr>
      <t xml:space="preserve">千米                                                            </t>
    </r>
    <r>
      <rPr>
        <b/>
        <sz val="11"/>
        <rFont val="宋体"/>
        <charset val="134"/>
      </rPr>
      <t>建设内容：</t>
    </r>
    <r>
      <rPr>
        <sz val="11"/>
        <rFont val="宋体"/>
        <charset val="134"/>
      </rPr>
      <t>新建污水管网</t>
    </r>
    <r>
      <rPr>
        <sz val="11"/>
        <rFont val="Times New Roman"/>
        <charset val="134"/>
      </rPr>
      <t>14.1km</t>
    </r>
    <r>
      <rPr>
        <sz val="11"/>
        <rFont val="宋体"/>
        <charset val="134"/>
      </rPr>
      <t>，</t>
    </r>
    <r>
      <rPr>
        <sz val="11"/>
        <rFont val="Times New Roman"/>
        <charset val="134"/>
      </rPr>
      <t>DN400</t>
    </r>
    <r>
      <rPr>
        <sz val="11"/>
        <rFont val="宋体"/>
        <charset val="134"/>
      </rPr>
      <t>主管网</t>
    </r>
    <r>
      <rPr>
        <sz val="11"/>
        <rFont val="Times New Roman"/>
        <charset val="134"/>
      </rPr>
      <t>5.7km</t>
    </r>
    <r>
      <rPr>
        <sz val="11"/>
        <rFont val="宋体"/>
        <charset val="134"/>
      </rPr>
      <t>，</t>
    </r>
    <r>
      <rPr>
        <sz val="11"/>
        <rFont val="Times New Roman"/>
        <charset val="134"/>
      </rPr>
      <t>DN110</t>
    </r>
    <r>
      <rPr>
        <sz val="11"/>
        <rFont val="宋体"/>
        <charset val="134"/>
      </rPr>
      <t>支管网</t>
    </r>
    <r>
      <rPr>
        <sz val="11"/>
        <rFont val="Times New Roman"/>
        <charset val="134"/>
      </rPr>
      <t>8.4km</t>
    </r>
    <r>
      <rPr>
        <sz val="11"/>
        <rFont val="宋体"/>
        <charset val="134"/>
      </rPr>
      <t>，及相关配套设施。</t>
    </r>
  </si>
  <si>
    <t>住建局</t>
  </si>
  <si>
    <r>
      <rPr>
        <sz val="11"/>
        <rFont val="宋体"/>
        <charset val="134"/>
      </rPr>
      <t>英吉沙县自治区级示范村城关乡（</t>
    </r>
    <r>
      <rPr>
        <sz val="11"/>
        <rFont val="Times New Roman"/>
        <charset val="134"/>
      </rPr>
      <t>11</t>
    </r>
    <r>
      <rPr>
        <sz val="11"/>
        <rFont val="宋体"/>
        <charset val="134"/>
      </rPr>
      <t>）村污水管网建设项目</t>
    </r>
  </si>
  <si>
    <r>
      <rPr>
        <b/>
        <sz val="11"/>
        <rFont val="宋体"/>
        <charset val="134"/>
      </rPr>
      <t>总投资：1600</t>
    </r>
    <r>
      <rPr>
        <sz val="11"/>
        <rFont val="宋体"/>
        <charset val="134"/>
      </rPr>
      <t xml:space="preserve">万元        </t>
    </r>
    <r>
      <rPr>
        <b/>
        <sz val="11"/>
        <rFont val="宋体"/>
        <charset val="134"/>
      </rPr>
      <t>规模：</t>
    </r>
    <r>
      <rPr>
        <b/>
        <sz val="11"/>
        <rFont val="Times New Roman"/>
        <charset val="134"/>
      </rPr>
      <t>13.7</t>
    </r>
    <r>
      <rPr>
        <sz val="11"/>
        <rFont val="宋体"/>
        <charset val="134"/>
      </rPr>
      <t xml:space="preserve">千米                                                      </t>
    </r>
    <r>
      <rPr>
        <b/>
        <sz val="11"/>
        <rFont val="宋体"/>
        <charset val="134"/>
      </rPr>
      <t>建设内容：</t>
    </r>
    <r>
      <rPr>
        <sz val="11"/>
        <rFont val="宋体"/>
        <charset val="134"/>
      </rPr>
      <t>新建污水管网</t>
    </r>
    <r>
      <rPr>
        <sz val="11"/>
        <rFont val="Times New Roman"/>
        <charset val="134"/>
      </rPr>
      <t>13.7km</t>
    </r>
    <r>
      <rPr>
        <sz val="11"/>
        <rFont val="宋体"/>
        <charset val="134"/>
      </rPr>
      <t>，</t>
    </r>
    <r>
      <rPr>
        <sz val="11"/>
        <rFont val="Times New Roman"/>
        <charset val="134"/>
      </rPr>
      <t>DN400</t>
    </r>
    <r>
      <rPr>
        <sz val="11"/>
        <rFont val="宋体"/>
        <charset val="134"/>
      </rPr>
      <t>主管网</t>
    </r>
    <r>
      <rPr>
        <sz val="11"/>
        <rFont val="Times New Roman"/>
        <charset val="134"/>
      </rPr>
      <t>6.3km</t>
    </r>
    <r>
      <rPr>
        <sz val="11"/>
        <rFont val="宋体"/>
        <charset val="134"/>
      </rPr>
      <t>，</t>
    </r>
    <r>
      <rPr>
        <sz val="11"/>
        <rFont val="Times New Roman"/>
        <charset val="134"/>
      </rPr>
      <t>DN110</t>
    </r>
    <r>
      <rPr>
        <sz val="11"/>
        <rFont val="宋体"/>
        <charset val="134"/>
      </rPr>
      <t>支管网</t>
    </r>
    <r>
      <rPr>
        <sz val="11"/>
        <rFont val="Times New Roman"/>
        <charset val="134"/>
      </rPr>
      <t>7.4km</t>
    </r>
    <r>
      <rPr>
        <sz val="11"/>
        <rFont val="宋体"/>
        <charset val="134"/>
      </rPr>
      <t>，及相关配套设施。</t>
    </r>
  </si>
  <si>
    <r>
      <rPr>
        <sz val="11"/>
        <rFont val="宋体"/>
        <charset val="134"/>
      </rPr>
      <t>英吉沙县自治区级示范村萨罕镇</t>
    </r>
    <r>
      <rPr>
        <sz val="11"/>
        <rFont val="Times New Roman"/>
        <charset val="134"/>
      </rPr>
      <t>16</t>
    </r>
    <r>
      <rPr>
        <sz val="11"/>
        <rFont val="宋体"/>
        <charset val="134"/>
      </rPr>
      <t>村乡村建设项目</t>
    </r>
  </si>
  <si>
    <r>
      <rPr>
        <b/>
        <sz val="11"/>
        <rFont val="宋体"/>
        <charset val="134"/>
      </rPr>
      <t>总投资：1230</t>
    </r>
    <r>
      <rPr>
        <sz val="11"/>
        <rFont val="宋体"/>
        <charset val="134"/>
      </rPr>
      <t xml:space="preserve">万元      </t>
    </r>
    <r>
      <rPr>
        <b/>
        <sz val="11"/>
        <rFont val="宋体"/>
        <charset val="134"/>
      </rPr>
      <t xml:space="preserve"> 规模：1个</t>
    </r>
    <r>
      <rPr>
        <sz val="11"/>
        <rFont val="宋体"/>
        <charset val="134"/>
      </rPr>
      <t xml:space="preserve">                                                                 </t>
    </r>
    <r>
      <rPr>
        <b/>
        <sz val="11"/>
        <rFont val="宋体"/>
        <charset val="134"/>
      </rPr>
      <t>建设内容：一是</t>
    </r>
    <r>
      <rPr>
        <sz val="11"/>
        <rFont val="宋体"/>
        <charset val="134"/>
      </rPr>
      <t>新建电商中心</t>
    </r>
    <r>
      <rPr>
        <sz val="11"/>
        <rFont val="Times New Roman"/>
        <charset val="134"/>
      </rPr>
      <t>300</t>
    </r>
    <r>
      <rPr>
        <sz val="11"/>
        <rFont val="宋体"/>
        <charset val="134"/>
      </rPr>
      <t>平方米，及相关配套设施，计划投资</t>
    </r>
    <r>
      <rPr>
        <sz val="11"/>
        <rFont val="Times New Roman"/>
        <charset val="134"/>
      </rPr>
      <t>80</t>
    </r>
    <r>
      <rPr>
        <sz val="11"/>
        <rFont val="宋体"/>
        <charset val="134"/>
      </rPr>
      <t>万元；</t>
    </r>
    <r>
      <rPr>
        <b/>
        <sz val="11"/>
        <rFont val="宋体"/>
        <charset val="134"/>
      </rPr>
      <t>二是</t>
    </r>
    <r>
      <rPr>
        <sz val="11"/>
        <rFont val="宋体"/>
        <charset val="134"/>
      </rPr>
      <t>新建二层商铺</t>
    </r>
    <r>
      <rPr>
        <sz val="11"/>
        <rFont val="Times New Roman"/>
        <charset val="134"/>
      </rPr>
      <t>4000</t>
    </r>
    <r>
      <rPr>
        <sz val="11"/>
        <rFont val="宋体"/>
        <charset val="134"/>
      </rPr>
      <t>平方米及相关配套设施，计划投资</t>
    </r>
    <r>
      <rPr>
        <sz val="11"/>
        <rFont val="Times New Roman"/>
        <charset val="134"/>
      </rPr>
      <t>1000</t>
    </r>
    <r>
      <rPr>
        <sz val="11"/>
        <rFont val="宋体"/>
        <charset val="134"/>
      </rPr>
      <t>万元；</t>
    </r>
    <r>
      <rPr>
        <b/>
        <sz val="11"/>
        <rFont val="宋体"/>
        <charset val="134"/>
      </rPr>
      <t>三是</t>
    </r>
    <r>
      <rPr>
        <sz val="11"/>
        <rFont val="宋体"/>
        <charset val="134"/>
      </rPr>
      <t>新建公共厕所</t>
    </r>
    <r>
      <rPr>
        <sz val="11"/>
        <rFont val="Times New Roman"/>
        <charset val="134"/>
      </rPr>
      <t>60</t>
    </r>
    <r>
      <rPr>
        <sz val="11"/>
        <rFont val="宋体"/>
        <charset val="134"/>
      </rPr>
      <t>平方米，计划投资</t>
    </r>
    <r>
      <rPr>
        <sz val="11"/>
        <rFont val="Times New Roman"/>
        <charset val="134"/>
      </rPr>
      <t>30</t>
    </r>
    <r>
      <rPr>
        <sz val="11"/>
        <rFont val="宋体"/>
        <charset val="134"/>
      </rPr>
      <t>万元；</t>
    </r>
    <r>
      <rPr>
        <b/>
        <sz val="11"/>
        <rFont val="宋体"/>
        <charset val="134"/>
      </rPr>
      <t>四是</t>
    </r>
    <r>
      <rPr>
        <sz val="11"/>
        <rFont val="宋体"/>
        <charset val="134"/>
      </rPr>
      <t>新建林果高效节水</t>
    </r>
    <r>
      <rPr>
        <sz val="11"/>
        <rFont val="Times New Roman"/>
        <charset val="134"/>
      </rPr>
      <t>600</t>
    </r>
    <r>
      <rPr>
        <sz val="11"/>
        <rFont val="宋体"/>
        <charset val="134"/>
      </rPr>
      <t>亩，计划投资</t>
    </r>
    <r>
      <rPr>
        <sz val="11"/>
        <rFont val="Times New Roman"/>
        <charset val="134"/>
      </rPr>
      <t>120</t>
    </r>
    <r>
      <rPr>
        <sz val="11"/>
        <rFont val="宋体"/>
        <charset val="134"/>
      </rPr>
      <t>万元。</t>
    </r>
  </si>
  <si>
    <r>
      <rPr>
        <sz val="11"/>
        <rFont val="宋体"/>
        <charset val="134"/>
      </rPr>
      <t>英吉沙县自治区级示范村城关乡</t>
    </r>
    <r>
      <rPr>
        <sz val="11"/>
        <rFont val="Times New Roman"/>
        <charset val="134"/>
      </rPr>
      <t>11</t>
    </r>
    <r>
      <rPr>
        <sz val="11"/>
        <rFont val="宋体"/>
        <charset val="134"/>
      </rPr>
      <t>村乡村建设项目</t>
    </r>
  </si>
  <si>
    <r>
      <rPr>
        <b/>
        <sz val="11"/>
        <rFont val="宋体"/>
        <charset val="134"/>
      </rPr>
      <t>总投资：170</t>
    </r>
    <r>
      <rPr>
        <sz val="11"/>
        <rFont val="宋体"/>
        <charset val="134"/>
      </rPr>
      <t xml:space="preserve">万元         </t>
    </r>
    <r>
      <rPr>
        <b/>
        <sz val="11"/>
        <rFont val="宋体"/>
        <charset val="134"/>
      </rPr>
      <t>规模：2千米</t>
    </r>
    <r>
      <rPr>
        <sz val="11"/>
        <rFont val="Times New Roman"/>
        <charset val="134"/>
      </rPr>
      <t xml:space="preserve">                                                                                          </t>
    </r>
    <r>
      <rPr>
        <b/>
        <sz val="11"/>
        <rFont val="宋体"/>
        <charset val="134"/>
      </rPr>
      <t>建设内容：一是</t>
    </r>
    <r>
      <rPr>
        <sz val="11"/>
        <rFont val="Times New Roman"/>
        <charset val="134"/>
      </rPr>
      <t>3</t>
    </r>
    <r>
      <rPr>
        <sz val="11"/>
        <rFont val="宋体"/>
        <charset val="134"/>
      </rPr>
      <t>组、</t>
    </r>
    <r>
      <rPr>
        <sz val="11"/>
        <rFont val="Times New Roman"/>
        <charset val="134"/>
      </rPr>
      <t>4</t>
    </r>
    <r>
      <rPr>
        <sz val="11"/>
        <rFont val="宋体"/>
        <charset val="134"/>
      </rPr>
      <t>组新建矩形防渗渠</t>
    </r>
    <r>
      <rPr>
        <sz val="11"/>
        <rFont val="Times New Roman"/>
        <charset val="134"/>
      </rPr>
      <t>0.3m³/s</t>
    </r>
    <r>
      <rPr>
        <sz val="11"/>
        <rFont val="宋体"/>
        <charset val="134"/>
      </rPr>
      <t>流量总长度</t>
    </r>
    <r>
      <rPr>
        <sz val="11"/>
        <rFont val="Times New Roman"/>
        <charset val="134"/>
      </rPr>
      <t>2km</t>
    </r>
    <r>
      <rPr>
        <sz val="11"/>
        <rFont val="宋体"/>
        <charset val="134"/>
      </rPr>
      <t>，计划总投资</t>
    </r>
    <r>
      <rPr>
        <sz val="11"/>
        <rFont val="Times New Roman"/>
        <charset val="134"/>
      </rPr>
      <t>120</t>
    </r>
    <r>
      <rPr>
        <sz val="11"/>
        <rFont val="宋体"/>
        <charset val="134"/>
      </rPr>
      <t>万元；二</t>
    </r>
    <r>
      <rPr>
        <b/>
        <sz val="11"/>
        <rFont val="宋体"/>
        <charset val="134"/>
      </rPr>
      <t>是</t>
    </r>
    <r>
      <rPr>
        <sz val="11"/>
        <rFont val="宋体"/>
        <charset val="134"/>
      </rPr>
      <t>新建高标准农田配套设施，含沉沙池硬化</t>
    </r>
    <r>
      <rPr>
        <sz val="11"/>
        <rFont val="Times New Roman"/>
        <charset val="134"/>
      </rPr>
      <t>4km</t>
    </r>
    <r>
      <rPr>
        <sz val="11"/>
        <rFont val="宋体"/>
        <charset val="134"/>
      </rPr>
      <t>等配套设施，计划投资</t>
    </r>
    <r>
      <rPr>
        <sz val="11"/>
        <rFont val="Times New Roman"/>
        <charset val="134"/>
      </rPr>
      <t>50</t>
    </r>
    <r>
      <rPr>
        <sz val="11"/>
        <rFont val="宋体"/>
        <charset val="134"/>
      </rPr>
      <t>万。</t>
    </r>
  </si>
  <si>
    <t>城关乡人民政府</t>
  </si>
  <si>
    <t>英吉沙县电采暖（煤改电）项目</t>
  </si>
  <si>
    <r>
      <rPr>
        <b/>
        <sz val="11"/>
        <rFont val="宋体"/>
        <charset val="134"/>
      </rPr>
      <t>总投资：291.24</t>
    </r>
    <r>
      <rPr>
        <sz val="11"/>
        <rFont val="宋体"/>
        <charset val="134"/>
      </rPr>
      <t xml:space="preserve">万元     </t>
    </r>
    <r>
      <rPr>
        <b/>
        <sz val="11"/>
        <rFont val="宋体"/>
        <charset val="134"/>
      </rPr>
      <t>规模：3236</t>
    </r>
    <r>
      <rPr>
        <sz val="11"/>
        <rFont val="宋体"/>
        <charset val="134"/>
      </rPr>
      <t xml:space="preserve">户                                                       </t>
    </r>
    <r>
      <rPr>
        <b/>
        <sz val="11"/>
        <rFont val="宋体"/>
        <charset val="134"/>
      </rPr>
      <t>建设内容：</t>
    </r>
    <r>
      <rPr>
        <sz val="11"/>
        <rFont val="宋体"/>
        <charset val="134"/>
      </rPr>
      <t>脱贫户、监测户按照每户</t>
    </r>
    <r>
      <rPr>
        <sz val="11"/>
        <rFont val="Times New Roman"/>
        <charset val="134"/>
      </rPr>
      <t>900</t>
    </r>
    <r>
      <rPr>
        <sz val="11"/>
        <rFont val="宋体"/>
        <charset val="134"/>
      </rPr>
      <t>元进行补助，设备按照</t>
    </r>
    <r>
      <rPr>
        <sz val="11"/>
        <rFont val="Times New Roman"/>
        <charset val="134"/>
      </rPr>
      <t>50</t>
    </r>
    <r>
      <rPr>
        <sz val="11"/>
        <rFont val="宋体"/>
        <charset val="134"/>
      </rPr>
      <t>平方米、功率</t>
    </r>
    <r>
      <rPr>
        <sz val="11"/>
        <rFont val="Times New Roman"/>
        <charset val="134"/>
      </rPr>
      <t>4</t>
    </r>
    <r>
      <rPr>
        <sz val="11"/>
        <rFont val="宋体"/>
        <charset val="134"/>
      </rPr>
      <t>千瓦的标准配置镍铬合金丝类远红外高温辐射电热器及标准配置电线缆、电器元件等材料的购置安装。</t>
    </r>
  </si>
  <si>
    <t>英吉沙县村组道路建设项目</t>
  </si>
  <si>
    <r>
      <rPr>
        <b/>
        <sz val="11"/>
        <rFont val="宋体"/>
        <charset val="134"/>
      </rPr>
      <t>总投资：2748.9</t>
    </r>
    <r>
      <rPr>
        <sz val="11"/>
        <rFont val="宋体"/>
        <charset val="134"/>
      </rPr>
      <t xml:space="preserve">万元      </t>
    </r>
    <r>
      <rPr>
        <b/>
        <sz val="11"/>
        <rFont val="宋体"/>
        <charset val="134"/>
      </rPr>
      <t>规模：45.647</t>
    </r>
    <r>
      <rPr>
        <sz val="11"/>
        <rFont val="宋体"/>
        <charset val="134"/>
      </rPr>
      <t xml:space="preserve">千米                                                          </t>
    </r>
    <r>
      <rPr>
        <b/>
        <sz val="11"/>
        <rFont val="宋体"/>
        <charset val="134"/>
      </rPr>
      <t>建设内容：</t>
    </r>
    <r>
      <rPr>
        <sz val="11"/>
        <rFont val="宋体"/>
        <charset val="134"/>
      </rPr>
      <t>英吉沙县地区级示范村新建农村道路，</t>
    </r>
    <r>
      <rPr>
        <sz val="11"/>
        <rFont val="Times New Roman"/>
        <charset val="134"/>
      </rPr>
      <t>6</t>
    </r>
    <r>
      <rPr>
        <sz val="11"/>
        <rFont val="宋体"/>
        <charset val="134"/>
      </rPr>
      <t>米以下宽度村组道路45.647</t>
    </r>
    <r>
      <rPr>
        <sz val="11"/>
        <rFont val="Times New Roman"/>
        <charset val="134"/>
      </rPr>
      <t>km</t>
    </r>
    <r>
      <rPr>
        <sz val="11"/>
        <rFont val="宋体"/>
        <charset val="134"/>
      </rPr>
      <t>。其中：色提力乡</t>
    </r>
    <r>
      <rPr>
        <sz val="11"/>
        <rFont val="Times New Roman"/>
        <charset val="134"/>
      </rPr>
      <t>5</t>
    </r>
    <r>
      <rPr>
        <sz val="11"/>
        <rFont val="宋体"/>
        <charset val="134"/>
      </rPr>
      <t>村</t>
    </r>
    <r>
      <rPr>
        <sz val="11"/>
        <rFont val="Times New Roman"/>
        <charset val="134"/>
      </rPr>
      <t>8.0km</t>
    </r>
    <r>
      <rPr>
        <sz val="11"/>
        <rFont val="宋体"/>
        <charset val="134"/>
      </rPr>
      <t>；苏盖提乡</t>
    </r>
    <r>
      <rPr>
        <sz val="11"/>
        <rFont val="Times New Roman"/>
        <charset val="134"/>
      </rPr>
      <t>8</t>
    </r>
    <r>
      <rPr>
        <sz val="11"/>
        <rFont val="宋体"/>
        <charset val="134"/>
      </rPr>
      <t>村</t>
    </r>
    <r>
      <rPr>
        <sz val="11"/>
        <rFont val="Times New Roman"/>
        <charset val="134"/>
      </rPr>
      <t>2.07km</t>
    </r>
    <r>
      <rPr>
        <sz val="11"/>
        <rFont val="宋体"/>
        <charset val="134"/>
      </rPr>
      <t>；依格孜也尔乡</t>
    </r>
    <r>
      <rPr>
        <sz val="11"/>
        <rFont val="Times New Roman"/>
        <charset val="134"/>
      </rPr>
      <t>1</t>
    </r>
    <r>
      <rPr>
        <sz val="11"/>
        <rFont val="宋体"/>
        <charset val="134"/>
      </rPr>
      <t>村</t>
    </r>
    <r>
      <rPr>
        <sz val="11"/>
        <rFont val="Times New Roman"/>
        <charset val="134"/>
      </rPr>
      <t>6.16km</t>
    </r>
    <r>
      <rPr>
        <sz val="11"/>
        <rFont val="宋体"/>
        <charset val="134"/>
      </rPr>
      <t>、</t>
    </r>
    <r>
      <rPr>
        <sz val="11"/>
        <rFont val="Times New Roman"/>
        <charset val="134"/>
      </rPr>
      <t>2</t>
    </r>
    <r>
      <rPr>
        <sz val="11"/>
        <rFont val="宋体"/>
        <charset val="134"/>
      </rPr>
      <t>村</t>
    </r>
    <r>
      <rPr>
        <sz val="11"/>
        <rFont val="Times New Roman"/>
        <charset val="134"/>
      </rPr>
      <t>2.6km</t>
    </r>
    <r>
      <rPr>
        <sz val="11"/>
        <rFont val="宋体"/>
        <charset val="134"/>
      </rPr>
      <t>；英吉沙镇</t>
    </r>
    <r>
      <rPr>
        <sz val="11"/>
        <rFont val="Times New Roman"/>
        <charset val="134"/>
      </rPr>
      <t>2</t>
    </r>
    <r>
      <rPr>
        <sz val="11"/>
        <rFont val="宋体"/>
        <charset val="134"/>
      </rPr>
      <t>村</t>
    </r>
    <r>
      <rPr>
        <sz val="11"/>
        <rFont val="Times New Roman"/>
        <charset val="134"/>
      </rPr>
      <t>2.52km</t>
    </r>
    <r>
      <rPr>
        <sz val="11"/>
        <rFont val="宋体"/>
        <charset val="134"/>
      </rPr>
      <t>、</t>
    </r>
    <r>
      <rPr>
        <sz val="11"/>
        <rFont val="Times New Roman"/>
        <charset val="134"/>
      </rPr>
      <t>3</t>
    </r>
    <r>
      <rPr>
        <sz val="11"/>
        <rFont val="宋体"/>
        <charset val="134"/>
      </rPr>
      <t>村</t>
    </r>
    <r>
      <rPr>
        <sz val="11"/>
        <rFont val="Times New Roman"/>
        <charset val="134"/>
      </rPr>
      <t>1.26km</t>
    </r>
    <r>
      <rPr>
        <sz val="11"/>
        <rFont val="宋体"/>
        <charset val="134"/>
      </rPr>
      <t>；芒辛镇</t>
    </r>
    <r>
      <rPr>
        <sz val="11"/>
        <rFont val="Times New Roman"/>
        <charset val="134"/>
      </rPr>
      <t>13</t>
    </r>
    <r>
      <rPr>
        <sz val="11"/>
        <rFont val="宋体"/>
        <charset val="134"/>
      </rPr>
      <t>村</t>
    </r>
    <r>
      <rPr>
        <sz val="11"/>
        <rFont val="Times New Roman"/>
        <charset val="134"/>
      </rPr>
      <t>3.2km</t>
    </r>
    <r>
      <rPr>
        <sz val="11"/>
        <rFont val="宋体"/>
        <charset val="134"/>
      </rPr>
      <t>；英也尔乡</t>
    </r>
    <r>
      <rPr>
        <sz val="11"/>
        <rFont val="Times New Roman"/>
        <charset val="134"/>
      </rPr>
      <t>10</t>
    </r>
    <r>
      <rPr>
        <sz val="11"/>
        <rFont val="宋体"/>
        <charset val="134"/>
      </rPr>
      <t>村3</t>
    </r>
    <r>
      <rPr>
        <sz val="11"/>
        <rFont val="Times New Roman"/>
        <charset val="134"/>
      </rPr>
      <t>km</t>
    </r>
    <r>
      <rPr>
        <sz val="11"/>
        <rFont val="宋体"/>
        <charset val="134"/>
      </rPr>
      <t>；乔勒潘乡</t>
    </r>
    <r>
      <rPr>
        <sz val="11"/>
        <rFont val="Times New Roman"/>
        <charset val="134"/>
      </rPr>
      <t>10</t>
    </r>
    <r>
      <rPr>
        <sz val="11"/>
        <rFont val="宋体"/>
        <charset val="134"/>
      </rPr>
      <t>村</t>
    </r>
    <r>
      <rPr>
        <sz val="11"/>
        <rFont val="Times New Roman"/>
        <charset val="134"/>
      </rPr>
      <t>2.4km</t>
    </r>
    <r>
      <rPr>
        <sz val="11"/>
        <rFont val="宋体"/>
        <charset val="134"/>
      </rPr>
      <t>；龙甫乡</t>
    </r>
    <r>
      <rPr>
        <sz val="11"/>
        <rFont val="Times New Roman"/>
        <charset val="134"/>
      </rPr>
      <t>2</t>
    </r>
    <r>
      <rPr>
        <sz val="11"/>
        <rFont val="宋体"/>
        <charset val="134"/>
      </rPr>
      <t>村</t>
    </r>
    <r>
      <rPr>
        <sz val="11"/>
        <rFont val="Times New Roman"/>
        <charset val="134"/>
      </rPr>
      <t>3.54km</t>
    </r>
    <r>
      <rPr>
        <sz val="11"/>
        <rFont val="宋体"/>
        <charset val="134"/>
      </rPr>
      <t>；托普鲁克乡</t>
    </r>
    <r>
      <rPr>
        <sz val="11"/>
        <rFont val="Times New Roman"/>
        <charset val="134"/>
      </rPr>
      <t>3</t>
    </r>
    <r>
      <rPr>
        <sz val="11"/>
        <rFont val="宋体"/>
        <charset val="134"/>
      </rPr>
      <t>村</t>
    </r>
    <r>
      <rPr>
        <sz val="11"/>
        <rFont val="Times New Roman"/>
        <charset val="134"/>
      </rPr>
      <t>1.435km,4</t>
    </r>
    <r>
      <rPr>
        <sz val="11"/>
        <rFont val="宋体"/>
        <charset val="134"/>
      </rPr>
      <t>村</t>
    </r>
    <r>
      <rPr>
        <sz val="11"/>
        <rFont val="Times New Roman"/>
        <charset val="134"/>
      </rPr>
      <t>3.38km</t>
    </r>
    <r>
      <rPr>
        <sz val="11"/>
        <rFont val="宋体"/>
        <charset val="134"/>
      </rPr>
      <t>；乌恰镇</t>
    </r>
    <r>
      <rPr>
        <sz val="11"/>
        <rFont val="Times New Roman"/>
        <charset val="134"/>
      </rPr>
      <t>11</t>
    </r>
    <r>
      <rPr>
        <sz val="11"/>
        <rFont val="宋体"/>
        <charset val="134"/>
      </rPr>
      <t>村</t>
    </r>
    <r>
      <rPr>
        <sz val="11"/>
        <rFont val="Times New Roman"/>
        <charset val="134"/>
      </rPr>
      <t>3.9km</t>
    </r>
    <r>
      <rPr>
        <sz val="11"/>
        <rFont val="宋体"/>
        <charset val="134"/>
      </rPr>
      <t>、</t>
    </r>
    <r>
      <rPr>
        <sz val="11"/>
        <rFont val="Times New Roman"/>
        <charset val="134"/>
      </rPr>
      <t>8</t>
    </r>
    <r>
      <rPr>
        <sz val="11"/>
        <rFont val="宋体"/>
        <charset val="134"/>
      </rPr>
      <t>村</t>
    </r>
    <r>
      <rPr>
        <sz val="11"/>
        <rFont val="Times New Roman"/>
        <charset val="134"/>
      </rPr>
      <t>1.682km</t>
    </r>
    <r>
      <rPr>
        <sz val="11"/>
        <rFont val="宋体"/>
        <charset val="134"/>
      </rPr>
      <t>；克孜勒乡</t>
    </r>
    <r>
      <rPr>
        <sz val="11"/>
        <rFont val="Times New Roman"/>
        <charset val="134"/>
      </rPr>
      <t>2</t>
    </r>
    <r>
      <rPr>
        <sz val="11"/>
        <rFont val="宋体"/>
        <charset val="134"/>
      </rPr>
      <t>村</t>
    </r>
    <r>
      <rPr>
        <sz val="11"/>
        <rFont val="Times New Roman"/>
        <charset val="134"/>
      </rPr>
      <t>0.5km</t>
    </r>
    <r>
      <rPr>
        <sz val="11"/>
        <rFont val="宋体"/>
        <charset val="134"/>
      </rPr>
      <t>。</t>
    </r>
  </si>
  <si>
    <t>英吉沙县色提力乡2024年中央财政以工代赈项目</t>
  </si>
  <si>
    <r>
      <rPr>
        <b/>
        <sz val="11"/>
        <rFont val="宋体"/>
        <charset val="134"/>
      </rPr>
      <t>总投资：394</t>
    </r>
    <r>
      <rPr>
        <sz val="11"/>
        <rFont val="宋体"/>
        <charset val="134"/>
      </rPr>
      <t xml:space="preserve">万元        </t>
    </r>
    <r>
      <rPr>
        <b/>
        <sz val="11"/>
        <rFont val="宋体"/>
        <charset val="134"/>
      </rPr>
      <t>规模：7</t>
    </r>
    <r>
      <rPr>
        <sz val="11"/>
        <rFont val="宋体"/>
        <charset val="134"/>
      </rPr>
      <t>千米</t>
    </r>
    <r>
      <rPr>
        <sz val="11"/>
        <rFont val="Times New Roman"/>
        <charset val="134"/>
      </rPr>
      <t xml:space="preserve">                                                                              </t>
    </r>
    <r>
      <rPr>
        <b/>
        <sz val="11"/>
        <rFont val="宋体"/>
        <charset val="134"/>
      </rPr>
      <t>建设内容：</t>
    </r>
    <r>
      <rPr>
        <sz val="11"/>
        <rFont val="宋体"/>
        <charset val="134"/>
      </rPr>
      <t>新建农村道路</t>
    </r>
    <r>
      <rPr>
        <sz val="11"/>
        <rFont val="Times New Roman"/>
        <charset val="134"/>
      </rPr>
      <t>7</t>
    </r>
    <r>
      <rPr>
        <sz val="11"/>
        <rFont val="宋体"/>
        <charset val="134"/>
      </rPr>
      <t>公里及配套附属设施等。</t>
    </r>
  </si>
  <si>
    <r>
      <rPr>
        <sz val="11"/>
        <rFont val="宋体"/>
        <charset val="134"/>
      </rPr>
      <t>英吉沙县苏盖提乡</t>
    </r>
    <r>
      <rPr>
        <sz val="11"/>
        <rFont val="Times New Roman"/>
        <charset val="134"/>
      </rPr>
      <t>2024</t>
    </r>
    <r>
      <rPr>
        <sz val="11"/>
        <rFont val="宋体"/>
        <charset val="134"/>
      </rPr>
      <t>年中央财政以工代赈项目</t>
    </r>
  </si>
  <si>
    <r>
      <rPr>
        <b/>
        <sz val="11"/>
        <rFont val="宋体"/>
        <charset val="134"/>
      </rPr>
      <t>总投资：397</t>
    </r>
    <r>
      <rPr>
        <sz val="11"/>
        <rFont val="宋体"/>
        <charset val="134"/>
      </rPr>
      <t xml:space="preserve">万元        </t>
    </r>
    <r>
      <rPr>
        <b/>
        <sz val="11"/>
        <rFont val="宋体"/>
        <charset val="134"/>
      </rPr>
      <t>规模：7</t>
    </r>
    <r>
      <rPr>
        <sz val="11"/>
        <rFont val="宋体"/>
        <charset val="134"/>
      </rPr>
      <t>千米</t>
    </r>
    <r>
      <rPr>
        <sz val="11"/>
        <rFont val="Times New Roman"/>
        <charset val="134"/>
      </rPr>
      <t xml:space="preserve">                                                                                </t>
    </r>
    <r>
      <rPr>
        <b/>
        <sz val="11"/>
        <rFont val="宋体"/>
        <charset val="134"/>
      </rPr>
      <t>建设内容</t>
    </r>
    <r>
      <rPr>
        <sz val="11"/>
        <rFont val="宋体"/>
        <charset val="134"/>
      </rPr>
      <t>：新建农村道路</t>
    </r>
    <r>
      <rPr>
        <sz val="11"/>
        <rFont val="Times New Roman"/>
        <charset val="134"/>
      </rPr>
      <t>7</t>
    </r>
    <r>
      <rPr>
        <sz val="11"/>
        <rFont val="宋体"/>
        <charset val="134"/>
      </rPr>
      <t>公里及配套附属设施等。</t>
    </r>
  </si>
  <si>
    <r>
      <rPr>
        <sz val="11"/>
        <rFont val="宋体"/>
        <charset val="134"/>
      </rPr>
      <t>英吉沙县托普鲁克乡</t>
    </r>
    <r>
      <rPr>
        <sz val="11"/>
        <rFont val="Times New Roman"/>
        <charset val="134"/>
      </rPr>
      <t>2024</t>
    </r>
    <r>
      <rPr>
        <sz val="11"/>
        <rFont val="宋体"/>
        <charset val="134"/>
      </rPr>
      <t>年中央财政以工代赈项目</t>
    </r>
  </si>
  <si>
    <r>
      <rPr>
        <b/>
        <sz val="11"/>
        <rFont val="宋体"/>
        <charset val="134"/>
      </rPr>
      <t>总投资：395</t>
    </r>
    <r>
      <rPr>
        <sz val="11"/>
        <rFont val="宋体"/>
        <charset val="134"/>
      </rPr>
      <t xml:space="preserve">万元        </t>
    </r>
    <r>
      <rPr>
        <b/>
        <sz val="11"/>
        <rFont val="宋体"/>
        <charset val="134"/>
      </rPr>
      <t>规模：7</t>
    </r>
    <r>
      <rPr>
        <sz val="11"/>
        <rFont val="宋体"/>
        <charset val="134"/>
      </rPr>
      <t>千米</t>
    </r>
    <r>
      <rPr>
        <sz val="11"/>
        <rFont val="Times New Roman"/>
        <charset val="134"/>
      </rPr>
      <t xml:space="preserve">                                                                                </t>
    </r>
    <r>
      <rPr>
        <b/>
        <sz val="11"/>
        <rFont val="宋体"/>
        <charset val="134"/>
      </rPr>
      <t>建设内容：</t>
    </r>
    <r>
      <rPr>
        <sz val="11"/>
        <rFont val="宋体"/>
        <charset val="134"/>
      </rPr>
      <t>新建农村道路</t>
    </r>
    <r>
      <rPr>
        <sz val="11"/>
        <rFont val="Times New Roman"/>
        <charset val="134"/>
      </rPr>
      <t>7</t>
    </r>
    <r>
      <rPr>
        <sz val="11"/>
        <rFont val="宋体"/>
        <charset val="134"/>
      </rPr>
      <t>公里及配套附属设施等。</t>
    </r>
  </si>
  <si>
    <r>
      <rPr>
        <sz val="11"/>
        <rFont val="宋体"/>
        <charset val="134"/>
      </rPr>
      <t>英吉沙县英也尔乡</t>
    </r>
    <r>
      <rPr>
        <sz val="11"/>
        <rFont val="Times New Roman"/>
        <charset val="134"/>
      </rPr>
      <t>2024</t>
    </r>
    <r>
      <rPr>
        <sz val="11"/>
        <rFont val="宋体"/>
        <charset val="134"/>
      </rPr>
      <t>年中央财政以工代赈项目</t>
    </r>
  </si>
  <si>
    <r>
      <rPr>
        <b/>
        <sz val="11"/>
        <rFont val="宋体"/>
        <charset val="134"/>
      </rPr>
      <t>总投资：396</t>
    </r>
    <r>
      <rPr>
        <sz val="11"/>
        <rFont val="宋体"/>
        <charset val="134"/>
      </rPr>
      <t xml:space="preserve">万元        </t>
    </r>
    <r>
      <rPr>
        <b/>
        <sz val="11"/>
        <rFont val="宋体"/>
        <charset val="134"/>
      </rPr>
      <t>规模：7</t>
    </r>
    <r>
      <rPr>
        <sz val="11"/>
        <rFont val="宋体"/>
        <charset val="134"/>
      </rPr>
      <t>千米</t>
    </r>
    <r>
      <rPr>
        <sz val="11"/>
        <rFont val="Times New Roman"/>
        <charset val="134"/>
      </rPr>
      <t xml:space="preserve">                                                                                </t>
    </r>
    <r>
      <rPr>
        <b/>
        <sz val="11"/>
        <rFont val="宋体"/>
        <charset val="134"/>
      </rPr>
      <t>建设内容：</t>
    </r>
    <r>
      <rPr>
        <sz val="11"/>
        <rFont val="宋体"/>
        <charset val="134"/>
      </rPr>
      <t>新建农村道路</t>
    </r>
    <r>
      <rPr>
        <sz val="11"/>
        <rFont val="Times New Roman"/>
        <charset val="134"/>
      </rPr>
      <t>7</t>
    </r>
    <r>
      <rPr>
        <sz val="11"/>
        <rFont val="宋体"/>
        <charset val="134"/>
      </rPr>
      <t>公里及配套附属设施等。</t>
    </r>
  </si>
  <si>
    <r>
      <rPr>
        <sz val="11"/>
        <rFont val="宋体"/>
        <charset val="134"/>
      </rPr>
      <t>英吉沙县乔勒潘乡</t>
    </r>
    <r>
      <rPr>
        <sz val="11"/>
        <rFont val="Times New Roman"/>
        <charset val="134"/>
      </rPr>
      <t>3</t>
    </r>
    <r>
      <rPr>
        <sz val="11"/>
        <rFont val="宋体"/>
        <charset val="134"/>
      </rPr>
      <t>村</t>
    </r>
    <r>
      <rPr>
        <sz val="11"/>
        <rFont val="Times New Roman"/>
        <charset val="134"/>
      </rPr>
      <t>2024</t>
    </r>
    <r>
      <rPr>
        <sz val="11"/>
        <rFont val="宋体"/>
        <charset val="134"/>
      </rPr>
      <t>年中央财政以工代赈项目</t>
    </r>
  </si>
  <si>
    <r>
      <rPr>
        <b/>
        <sz val="11"/>
        <rFont val="宋体"/>
        <charset val="134"/>
      </rPr>
      <t>总投资：290</t>
    </r>
    <r>
      <rPr>
        <sz val="11"/>
        <rFont val="宋体"/>
        <charset val="134"/>
      </rPr>
      <t xml:space="preserve">万元        </t>
    </r>
    <r>
      <rPr>
        <b/>
        <sz val="11"/>
        <rFont val="宋体"/>
        <charset val="134"/>
      </rPr>
      <t>规模：57409.5</t>
    </r>
    <r>
      <rPr>
        <sz val="11"/>
        <rFont val="宋体"/>
        <charset val="134"/>
      </rPr>
      <t xml:space="preserve">平方米                              </t>
    </r>
    <r>
      <rPr>
        <b/>
        <sz val="11"/>
        <rFont val="宋体"/>
        <charset val="134"/>
      </rPr>
      <t>建设内容：</t>
    </r>
    <r>
      <rPr>
        <sz val="11"/>
        <rFont val="宋体"/>
        <charset val="134"/>
      </rPr>
      <t>乔勒潘乡3村地面硬化</t>
    </r>
    <r>
      <rPr>
        <sz val="11"/>
        <rFont val="Times New Roman"/>
        <charset val="134"/>
      </rPr>
      <t>57409.5</t>
    </r>
    <r>
      <rPr>
        <sz val="11"/>
        <rFont val="宋体"/>
        <charset val="134"/>
      </rPr>
      <t>㎡。</t>
    </r>
  </si>
  <si>
    <t>英吉沙县示范村村庄规划编制项目</t>
  </si>
  <si>
    <r>
      <rPr>
        <b/>
        <sz val="11"/>
        <rFont val="宋体"/>
        <charset val="134"/>
      </rPr>
      <t>总投资：1168</t>
    </r>
    <r>
      <rPr>
        <sz val="11"/>
        <rFont val="宋体"/>
        <charset val="134"/>
      </rPr>
      <t xml:space="preserve">万元        </t>
    </r>
    <r>
      <rPr>
        <b/>
        <sz val="11"/>
        <rFont val="宋体"/>
        <charset val="134"/>
      </rPr>
      <t>规模：73</t>
    </r>
    <r>
      <rPr>
        <sz val="11"/>
        <rFont val="宋体"/>
        <charset val="134"/>
      </rPr>
      <t xml:space="preserve">个                                              </t>
    </r>
    <r>
      <rPr>
        <b/>
        <sz val="11"/>
        <rFont val="宋体"/>
        <charset val="134"/>
      </rPr>
      <t>建设内容：</t>
    </r>
    <r>
      <rPr>
        <sz val="11"/>
        <rFont val="宋体"/>
        <charset val="134"/>
      </rPr>
      <t>对</t>
    </r>
    <r>
      <rPr>
        <sz val="11"/>
        <rFont val="Times New Roman"/>
        <charset val="134"/>
      </rPr>
      <t>14</t>
    </r>
    <r>
      <rPr>
        <sz val="11"/>
        <rFont val="宋体"/>
        <charset val="134"/>
      </rPr>
      <t>个地区级示范村、59个行政村进行村庄规划编制。</t>
    </r>
  </si>
  <si>
    <t>自然资源局</t>
  </si>
  <si>
    <t>英吉沙县雨露计划项目</t>
  </si>
  <si>
    <t>巩固三保障成果</t>
  </si>
  <si>
    <r>
      <rPr>
        <b/>
        <sz val="11"/>
        <rFont val="宋体"/>
        <charset val="134"/>
      </rPr>
      <t>总投资：</t>
    </r>
    <r>
      <rPr>
        <b/>
        <sz val="11"/>
        <rFont val="Times New Roman"/>
        <charset val="134"/>
      </rPr>
      <t>2550</t>
    </r>
    <r>
      <rPr>
        <sz val="11"/>
        <rFont val="宋体"/>
        <charset val="134"/>
      </rPr>
      <t xml:space="preserve">万元        </t>
    </r>
    <r>
      <rPr>
        <b/>
        <sz val="11"/>
        <rFont val="宋体"/>
        <charset val="134"/>
      </rPr>
      <t>规模：</t>
    </r>
    <r>
      <rPr>
        <b/>
        <sz val="11"/>
        <rFont val="Times New Roman"/>
        <charset val="134"/>
      </rPr>
      <t>8500</t>
    </r>
    <r>
      <rPr>
        <sz val="11"/>
        <rFont val="宋体"/>
        <charset val="134"/>
      </rPr>
      <t xml:space="preserve">人                                              </t>
    </r>
    <r>
      <rPr>
        <b/>
        <sz val="11"/>
        <rFont val="宋体"/>
        <charset val="134"/>
      </rPr>
      <t>建设内容：</t>
    </r>
    <r>
      <rPr>
        <sz val="11"/>
        <rFont val="宋体"/>
        <charset val="134"/>
      </rPr>
      <t>英吉沙县户籍的脱贫户、三类户的家庭子女在接受中等职业教育（含普通中专、成人中专、职业高中、技工院校）、高等职业教育的（全日制普通大专、高职院校、技师学院等）能顺利完成学业，确保每个孩子学习一项技能，使脱贫家庭）创业就业能力得到提升。</t>
    </r>
  </si>
  <si>
    <t>教育局</t>
  </si>
  <si>
    <r>
      <rPr>
        <sz val="11"/>
        <rFont val="宋体"/>
        <charset val="134"/>
      </rPr>
      <t>英吉沙县</t>
    </r>
    <r>
      <rPr>
        <sz val="11"/>
        <rFont val="Times New Roman"/>
        <charset val="134"/>
      </rPr>
      <t>“</t>
    </r>
    <r>
      <rPr>
        <sz val="11"/>
        <rFont val="宋体"/>
        <charset val="134"/>
      </rPr>
      <t>健康饮茶</t>
    </r>
    <r>
      <rPr>
        <sz val="11"/>
        <rFont val="Times New Roman"/>
        <charset val="134"/>
      </rPr>
      <t>”</t>
    </r>
    <r>
      <rPr>
        <sz val="11"/>
        <rFont val="宋体"/>
        <charset val="134"/>
      </rPr>
      <t>送茶入户项目</t>
    </r>
  </si>
  <si>
    <t>其他</t>
  </si>
  <si>
    <r>
      <rPr>
        <b/>
        <sz val="11"/>
        <rFont val="宋体"/>
        <charset val="134"/>
      </rPr>
      <t>总投资：</t>
    </r>
    <r>
      <rPr>
        <b/>
        <sz val="11"/>
        <rFont val="Times New Roman"/>
        <charset val="134"/>
      </rPr>
      <t>45</t>
    </r>
    <r>
      <rPr>
        <sz val="11"/>
        <rFont val="宋体"/>
        <charset val="134"/>
      </rPr>
      <t xml:space="preserve">万元          </t>
    </r>
    <r>
      <rPr>
        <b/>
        <sz val="11"/>
        <rFont val="宋体"/>
        <charset val="134"/>
      </rPr>
      <t>规模：</t>
    </r>
    <r>
      <rPr>
        <b/>
        <sz val="11"/>
        <rFont val="Times New Roman"/>
        <charset val="134"/>
      </rPr>
      <t>7466</t>
    </r>
    <r>
      <rPr>
        <sz val="11"/>
        <rFont val="宋体"/>
        <charset val="134"/>
      </rPr>
      <t xml:space="preserve">人                                                </t>
    </r>
    <r>
      <rPr>
        <b/>
        <sz val="11"/>
        <rFont val="宋体"/>
        <charset val="134"/>
      </rPr>
      <t>建设内容：</t>
    </r>
    <r>
      <rPr>
        <sz val="11"/>
        <rFont val="宋体"/>
        <charset val="134"/>
      </rPr>
      <t>目前我县享受相关政策的群众</t>
    </r>
    <r>
      <rPr>
        <sz val="11"/>
        <rFont val="Times New Roman"/>
        <charset val="134"/>
      </rPr>
      <t>(</t>
    </r>
    <r>
      <rPr>
        <sz val="11"/>
        <rFont val="宋体"/>
        <charset val="134"/>
      </rPr>
      <t>监测户</t>
    </r>
    <r>
      <rPr>
        <sz val="11"/>
        <rFont val="Times New Roman"/>
        <charset val="134"/>
      </rPr>
      <t>)</t>
    </r>
    <r>
      <rPr>
        <sz val="11"/>
        <rFont val="宋体"/>
        <charset val="134"/>
      </rPr>
      <t>有</t>
    </r>
    <r>
      <rPr>
        <sz val="11"/>
        <rFont val="Times New Roman"/>
        <charset val="134"/>
      </rPr>
      <t>7466</t>
    </r>
    <r>
      <rPr>
        <sz val="11"/>
        <rFont val="宋体"/>
        <charset val="134"/>
      </rPr>
      <t>户。每户群众每年送边销茶</t>
    </r>
    <r>
      <rPr>
        <sz val="11"/>
        <rFont val="Times New Roman"/>
        <charset val="134"/>
      </rPr>
      <t>2</t>
    </r>
    <r>
      <rPr>
        <sz val="11"/>
        <rFont val="宋体"/>
        <charset val="134"/>
      </rPr>
      <t>公斤</t>
    </r>
    <r>
      <rPr>
        <sz val="11"/>
        <rFont val="Times New Roman"/>
        <charset val="134"/>
      </rPr>
      <t>(</t>
    </r>
    <r>
      <rPr>
        <sz val="11"/>
        <rFont val="宋体"/>
        <charset val="134"/>
      </rPr>
      <t>价值约</t>
    </r>
    <r>
      <rPr>
        <sz val="11"/>
        <rFont val="Times New Roman"/>
        <charset val="134"/>
      </rPr>
      <t>80</t>
    </r>
    <r>
      <rPr>
        <sz val="11"/>
        <rFont val="宋体"/>
        <charset val="134"/>
      </rPr>
      <t>元</t>
    </r>
    <r>
      <rPr>
        <sz val="11"/>
        <rFont val="Times New Roman"/>
        <charset val="134"/>
      </rPr>
      <t>)</t>
    </r>
    <r>
      <rPr>
        <sz val="11"/>
        <rFont val="宋体"/>
        <charset val="134"/>
      </rPr>
      <t>。全县</t>
    </r>
    <r>
      <rPr>
        <sz val="11"/>
        <rFont val="Times New Roman"/>
        <charset val="134"/>
      </rPr>
      <t>2024</t>
    </r>
    <r>
      <rPr>
        <sz val="11"/>
        <rFont val="宋体"/>
        <charset val="134"/>
      </rPr>
      <t>年该项目资金需要约</t>
    </r>
    <r>
      <rPr>
        <sz val="11"/>
        <rFont val="Times New Roman"/>
        <charset val="134"/>
      </rPr>
      <t>45</t>
    </r>
    <r>
      <rPr>
        <sz val="11"/>
        <rFont val="宋体"/>
        <charset val="134"/>
      </rPr>
      <t>万元。</t>
    </r>
  </si>
  <si>
    <t>塔什库尔干县</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</si>
</sst>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yyyy&quot;年&quot;m&quot;月&quot;d&quot;日&quot;;@"/>
    <numFmt numFmtId="177" formatCode="0.00_ "/>
    <numFmt numFmtId="178" formatCode="0_ "/>
    <numFmt numFmtId="179" formatCode="0.0000_ "/>
    <numFmt numFmtId="180" formatCode="0.00_);[Red]\(0.00\)"/>
  </numFmts>
  <fonts count="41">
    <font>
      <sz val="11"/>
      <color theme="1"/>
      <name val="宋体"/>
      <charset val="134"/>
      <scheme val="minor"/>
    </font>
    <font>
      <sz val="12"/>
      <color theme="1"/>
      <name val="宋体"/>
      <charset val="134"/>
      <scheme val="minor"/>
    </font>
    <font>
      <sz val="12"/>
      <color theme="1"/>
      <name val="方正黑体简体"/>
      <charset val="134"/>
    </font>
    <font>
      <sz val="12"/>
      <color theme="1"/>
      <name val="方正仿宋_GBK"/>
      <charset val="134"/>
    </font>
    <font>
      <sz val="12"/>
      <name val="方正黑体简体"/>
      <charset val="134"/>
    </font>
    <font>
      <sz val="10"/>
      <color theme="1"/>
      <name val="宋体"/>
      <charset val="134"/>
      <scheme val="minor"/>
    </font>
    <font>
      <sz val="10"/>
      <name val="宋体"/>
      <charset val="134"/>
      <scheme val="minor"/>
    </font>
    <font>
      <sz val="28"/>
      <name val="方正小标宋简体"/>
      <charset val="134"/>
    </font>
    <font>
      <sz val="12"/>
      <name val="宋体"/>
      <charset val="134"/>
      <scheme val="minor"/>
    </font>
    <font>
      <b/>
      <sz val="12"/>
      <name val="宋体"/>
      <charset val="134"/>
      <scheme val="minor"/>
    </font>
    <font>
      <sz val="11"/>
      <color theme="1"/>
      <name val="宋体"/>
      <charset val="134"/>
    </font>
    <font>
      <b/>
      <sz val="11"/>
      <name val="宋体"/>
      <charset val="134"/>
    </font>
    <font>
      <sz val="11"/>
      <name val="宋体"/>
      <charset val="134"/>
    </font>
    <font>
      <b/>
      <sz val="11"/>
      <color theme="1"/>
      <name val="宋体"/>
      <charset val="134"/>
    </font>
    <font>
      <b/>
      <sz val="9"/>
      <name val="宋体"/>
      <charset val="134"/>
      <scheme val="minor"/>
    </font>
    <font>
      <sz val="11"/>
      <color theme="1"/>
      <name val="Times New Roman"/>
      <charset val="134"/>
    </font>
    <font>
      <sz val="11"/>
      <name val="宋体"/>
      <charset val="134"/>
      <scheme val="minor"/>
    </font>
    <font>
      <u/>
      <sz val="11"/>
      <color rgb="FF0000FF"/>
      <name val="宋体"/>
      <charset val="134"/>
      <scheme val="minor"/>
    </font>
    <font>
      <sz val="11"/>
      <color rgb="FF3F3F76"/>
      <name val="宋体"/>
      <charset val="134"/>
      <scheme val="minor"/>
    </font>
    <font>
      <b/>
      <sz val="11"/>
      <color theme="1"/>
      <name val="宋体"/>
      <charset val="134"/>
      <scheme val="minor"/>
    </font>
    <font>
      <sz val="11"/>
      <color rgb="FFFF0000"/>
      <name val="宋体"/>
      <charset val="134"/>
      <scheme val="minor"/>
    </font>
    <font>
      <i/>
      <sz val="11"/>
      <color rgb="FF7F7F7F"/>
      <name val="宋体"/>
      <charset val="134"/>
      <scheme val="minor"/>
    </font>
    <font>
      <b/>
      <sz val="18"/>
      <color theme="3"/>
      <name val="宋体"/>
      <charset val="134"/>
      <scheme val="minor"/>
    </font>
    <font>
      <sz val="11"/>
      <color theme="0"/>
      <name val="宋体"/>
      <charset val="134"/>
      <scheme val="minor"/>
    </font>
    <font>
      <b/>
      <sz val="13"/>
      <color theme="3"/>
      <name val="宋体"/>
      <charset val="134"/>
      <scheme val="minor"/>
    </font>
    <font>
      <b/>
      <sz val="11"/>
      <color theme="3"/>
      <name val="宋体"/>
      <charset val="134"/>
      <scheme val="minor"/>
    </font>
    <font>
      <sz val="12"/>
      <name val="宋体"/>
      <charset val="134"/>
    </font>
    <font>
      <sz val="11"/>
      <color rgb="FF9C0006"/>
      <name val="宋体"/>
      <charset val="134"/>
      <scheme val="minor"/>
    </font>
    <font>
      <sz val="11"/>
      <color rgb="FF006100"/>
      <name val="宋体"/>
      <charset val="134"/>
      <scheme val="minor"/>
    </font>
    <font>
      <b/>
      <sz val="11"/>
      <color rgb="FFFFFFFF"/>
      <name val="宋体"/>
      <charset val="134"/>
      <scheme val="minor"/>
    </font>
    <font>
      <u/>
      <sz val="11"/>
      <color rgb="FF800080"/>
      <name val="宋体"/>
      <charset val="134"/>
      <scheme val="minor"/>
    </font>
    <font>
      <b/>
      <sz val="11"/>
      <color indexed="8"/>
      <name val="宋体"/>
      <charset val="134"/>
    </font>
    <font>
      <sz val="11"/>
      <color rgb="FF9C6500"/>
      <name val="宋体"/>
      <charset val="134"/>
      <scheme val="minor"/>
    </font>
    <font>
      <b/>
      <sz val="15"/>
      <color theme="3"/>
      <name val="宋体"/>
      <charset val="134"/>
      <scheme val="minor"/>
    </font>
    <font>
      <b/>
      <sz val="11"/>
      <color rgb="FF3F3F3F"/>
      <name val="宋体"/>
      <charset val="134"/>
      <scheme val="minor"/>
    </font>
    <font>
      <b/>
      <sz val="11"/>
      <color rgb="FFFA7D00"/>
      <name val="宋体"/>
      <charset val="134"/>
      <scheme val="minor"/>
    </font>
    <font>
      <sz val="11"/>
      <color indexed="8"/>
      <name val="宋体"/>
      <charset val="134"/>
    </font>
    <font>
      <sz val="11"/>
      <color rgb="FFFA7D00"/>
      <name val="宋体"/>
      <charset val="134"/>
      <scheme val="minor"/>
    </font>
    <font>
      <b/>
      <sz val="11"/>
      <name val="Times New Roman"/>
      <charset val="134"/>
    </font>
    <font>
      <sz val="11"/>
      <name val="Times New Roman"/>
      <charset val="134"/>
    </font>
    <font>
      <b/>
      <sz val="11"/>
      <color theme="1"/>
      <name val="Times New Roman"/>
      <charset val="134"/>
    </font>
  </fonts>
  <fills count="33">
    <fill>
      <patternFill patternType="none"/>
    </fill>
    <fill>
      <patternFill patternType="gray125"/>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799951170384838"/>
        <bgColor indexed="64"/>
      </patternFill>
    </fill>
    <fill>
      <patternFill patternType="solid">
        <fgColor theme="5" tint="0.399945066682943"/>
        <bgColor indexed="64"/>
      </patternFill>
    </fill>
    <fill>
      <patternFill patternType="solid">
        <fgColor theme="4"/>
        <bgColor indexed="64"/>
      </patternFill>
    </fill>
    <fill>
      <patternFill patternType="solid">
        <fgColor theme="4"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6" tint="0.399945066682943"/>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7" tint="0.399945066682943"/>
        <bgColor indexed="64"/>
      </patternFill>
    </fill>
    <fill>
      <patternFill patternType="solid">
        <fgColor theme="9" tint="0.799951170384838"/>
        <bgColor indexed="64"/>
      </patternFill>
    </fill>
    <fill>
      <patternFill patternType="solid">
        <fgColor theme="4" tint="0.799951170384838"/>
        <bgColor indexed="64"/>
      </patternFill>
    </fill>
    <fill>
      <patternFill patternType="solid">
        <fgColor rgb="FFFFEB9C"/>
        <bgColor indexed="64"/>
      </patternFill>
    </fill>
    <fill>
      <patternFill patternType="solid">
        <fgColor theme="4" tint="0.399945066682943"/>
        <bgColor indexed="64"/>
      </patternFill>
    </fill>
    <fill>
      <patternFill patternType="solid">
        <fgColor rgb="FFF2F2F2"/>
        <bgColor indexed="64"/>
      </patternFill>
    </fill>
    <fill>
      <patternFill patternType="solid">
        <fgColor theme="5"/>
        <bgColor indexed="64"/>
      </patternFill>
    </fill>
    <fill>
      <patternFill patternType="solid">
        <fgColor theme="8" tint="0.599993896298105"/>
        <bgColor indexed="64"/>
      </patternFill>
    </fill>
    <fill>
      <patternFill patternType="solid">
        <fgColor theme="8"/>
        <bgColor indexed="64"/>
      </patternFill>
    </fill>
    <fill>
      <patternFill patternType="solid">
        <fgColor theme="8" tint="0.399945066682943"/>
        <bgColor indexed="64"/>
      </patternFill>
    </fill>
    <fill>
      <patternFill patternType="solid">
        <fgColor theme="8" tint="0.799951170384838"/>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theme="9" tint="0.399945066682943"/>
        <bgColor indexed="64"/>
      </patternFill>
    </fill>
    <fill>
      <patternFill patternType="solid">
        <fgColor theme="7" tint="0.799951170384838"/>
        <bgColor indexed="64"/>
      </patternFill>
    </fill>
    <fill>
      <patternFill patternType="solid">
        <fgColor theme="7"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49"/>
      </top>
      <bottom style="double">
        <color indexed="49"/>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66">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18"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27" fillId="9" borderId="0" applyNumberFormat="0" applyBorder="0" applyAlignment="0" applyProtection="0">
      <alignment vertical="center"/>
    </xf>
    <xf numFmtId="43" fontId="0" fillId="0" borderId="0" applyFont="0" applyFill="0" applyBorder="0" applyAlignment="0" applyProtection="0">
      <alignment vertical="center"/>
    </xf>
    <xf numFmtId="0" fontId="23" fillId="11" borderId="0" applyNumberFormat="0" applyBorder="0" applyAlignment="0" applyProtection="0">
      <alignment vertical="center"/>
    </xf>
    <xf numFmtId="0" fontId="17" fillId="0" borderId="0" applyNumberFormat="0" applyFill="0" applyBorder="0" applyAlignment="0" applyProtection="0">
      <alignment vertical="center"/>
    </xf>
    <xf numFmtId="0" fontId="26" fillId="0" borderId="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5" borderId="11" applyNumberFormat="0" applyFont="0" applyAlignment="0" applyProtection="0">
      <alignment vertical="center"/>
    </xf>
    <xf numFmtId="0" fontId="23" fillId="6" borderId="0" applyNumberFormat="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1" fillId="0" borderId="12">
      <alignment vertical="top"/>
      <protection locked="0"/>
    </xf>
    <xf numFmtId="0" fontId="22" fillId="0" borderId="0" applyNumberForma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33" fillId="0" borderId="8" applyNumberFormat="0" applyFill="0" applyAlignment="0" applyProtection="0">
      <alignment vertical="center"/>
    </xf>
    <xf numFmtId="0" fontId="24" fillId="0" borderId="8" applyNumberFormat="0" applyFill="0" applyAlignment="0" applyProtection="0">
      <alignment vertical="center"/>
    </xf>
    <xf numFmtId="0" fontId="23" fillId="20" borderId="0" applyNumberFormat="0" applyBorder="0" applyAlignment="0" applyProtection="0">
      <alignment vertical="center"/>
    </xf>
    <xf numFmtId="0" fontId="25" fillId="0" borderId="9" applyNumberFormat="0" applyFill="0" applyAlignment="0" applyProtection="0">
      <alignment vertical="center"/>
    </xf>
    <xf numFmtId="0" fontId="23" fillId="16" borderId="0" applyNumberFormat="0" applyBorder="0" applyAlignment="0" applyProtection="0">
      <alignment vertical="center"/>
    </xf>
    <xf numFmtId="0" fontId="34" fillId="21" borderId="13" applyNumberFormat="0" applyAlignment="0" applyProtection="0">
      <alignment vertical="center"/>
    </xf>
    <xf numFmtId="0" fontId="35" fillId="21" borderId="6" applyNumberFormat="0" applyAlignment="0" applyProtection="0">
      <alignment vertical="center"/>
    </xf>
    <xf numFmtId="0" fontId="29" fillId="14" borderId="10" applyNumberFormat="0" applyAlignment="0" applyProtection="0">
      <alignment vertical="center"/>
    </xf>
    <xf numFmtId="0" fontId="0" fillId="17" borderId="0" applyNumberFormat="0" applyBorder="0" applyAlignment="0" applyProtection="0">
      <alignment vertical="center"/>
    </xf>
    <xf numFmtId="0" fontId="23" fillId="22" borderId="0" applyNumberFormat="0" applyBorder="0" applyAlignment="0" applyProtection="0">
      <alignment vertical="center"/>
    </xf>
    <xf numFmtId="0" fontId="37" fillId="0" borderId="14" applyNumberFormat="0" applyFill="0" applyAlignment="0" applyProtection="0">
      <alignment vertical="center"/>
    </xf>
    <xf numFmtId="0" fontId="19" fillId="0" borderId="7" applyNumberFormat="0" applyFill="0" applyAlignment="0" applyProtection="0">
      <alignment vertical="center"/>
    </xf>
    <xf numFmtId="0" fontId="28" fillId="10" borderId="0" applyNumberFormat="0" applyBorder="0" applyAlignment="0" applyProtection="0">
      <alignment vertical="center"/>
    </xf>
    <xf numFmtId="0" fontId="26" fillId="0" borderId="0">
      <protection locked="0"/>
    </xf>
    <xf numFmtId="0" fontId="32" fillId="19" borderId="0" applyNumberFormat="0" applyBorder="0" applyAlignment="0" applyProtection="0">
      <alignment vertical="center"/>
    </xf>
    <xf numFmtId="0" fontId="0" fillId="26" borderId="0" applyNumberFormat="0" applyBorder="0" applyAlignment="0" applyProtection="0">
      <alignment vertical="center"/>
    </xf>
    <xf numFmtId="0" fontId="23" fillId="7" borderId="0" applyNumberFormat="0" applyBorder="0" applyAlignment="0" applyProtection="0">
      <alignment vertical="center"/>
    </xf>
    <xf numFmtId="0" fontId="0" fillId="18" borderId="0" applyNumberFormat="0" applyBorder="0" applyAlignment="0" applyProtection="0">
      <alignment vertical="center"/>
    </xf>
    <xf numFmtId="0" fontId="0" fillId="8" borderId="0" applyNumberFormat="0" applyBorder="0" applyAlignment="0" applyProtection="0">
      <alignment vertical="center"/>
    </xf>
    <xf numFmtId="0" fontId="12" fillId="0" borderId="0">
      <alignment vertical="center"/>
    </xf>
    <xf numFmtId="0" fontId="0" fillId="5" borderId="0" applyNumberFormat="0" applyBorder="0" applyAlignment="0" applyProtection="0">
      <alignment vertical="center"/>
    </xf>
    <xf numFmtId="0" fontId="0" fillId="13"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0" fillId="0" borderId="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12" fillId="0" borderId="0">
      <alignment vertical="center"/>
    </xf>
    <xf numFmtId="0" fontId="23" fillId="24" borderId="0" applyNumberFormat="0" applyBorder="0" applyAlignment="0" applyProtection="0">
      <alignment vertical="center"/>
    </xf>
    <xf numFmtId="0" fontId="0" fillId="23" borderId="0" applyNumberFormat="0" applyBorder="0" applyAlignment="0" applyProtection="0">
      <alignment vertical="center"/>
    </xf>
    <xf numFmtId="0" fontId="23" fillId="25" borderId="0" applyNumberFormat="0" applyBorder="0" applyAlignment="0" applyProtection="0">
      <alignment vertical="center"/>
    </xf>
    <xf numFmtId="0" fontId="23" fillId="29" borderId="0" applyNumberFormat="0" applyBorder="0" applyAlignment="0" applyProtection="0">
      <alignment vertical="center"/>
    </xf>
    <xf numFmtId="0" fontId="0" fillId="0" borderId="0">
      <alignment vertical="center"/>
    </xf>
    <xf numFmtId="0" fontId="0" fillId="12" borderId="0" applyNumberFormat="0" applyBorder="0" applyAlignment="0" applyProtection="0">
      <alignment vertical="center"/>
    </xf>
    <xf numFmtId="0" fontId="0" fillId="0" borderId="0">
      <alignment vertical="center"/>
    </xf>
    <xf numFmtId="0" fontId="23" fillId="30" borderId="0" applyNumberFormat="0" applyBorder="0" applyAlignment="0" applyProtection="0">
      <alignment vertical="center"/>
    </xf>
    <xf numFmtId="0" fontId="26" fillId="0" borderId="0">
      <alignment vertical="center"/>
    </xf>
    <xf numFmtId="0" fontId="12" fillId="0" borderId="0">
      <alignment vertical="center"/>
    </xf>
    <xf numFmtId="0" fontId="0" fillId="0" borderId="0">
      <alignment vertical="center"/>
    </xf>
    <xf numFmtId="0" fontId="36" fillId="0" borderId="0">
      <alignment vertical="center"/>
    </xf>
    <xf numFmtId="0" fontId="26" fillId="0" borderId="0"/>
    <xf numFmtId="0" fontId="0" fillId="0" borderId="0">
      <alignment vertical="center"/>
    </xf>
    <xf numFmtId="0" fontId="26" fillId="0" borderId="0">
      <alignment vertical="center"/>
    </xf>
    <xf numFmtId="0" fontId="26" fillId="0" borderId="0">
      <alignment vertical="top"/>
    </xf>
  </cellStyleXfs>
  <cellXfs count="88">
    <xf numFmtId="0" fontId="0" fillId="0" borderId="0" xfId="0">
      <alignment vertical="center"/>
    </xf>
    <xf numFmtId="0" fontId="0" fillId="0" borderId="0" xfId="0" applyNumberFormat="1" applyFont="1" applyFill="1" applyAlignment="1" applyProtection="1">
      <alignment horizontal="center" vertical="center" wrapText="1"/>
    </xf>
    <xf numFmtId="0" fontId="1" fillId="0" borderId="0" xfId="0" applyNumberFormat="1" applyFont="1" applyFill="1" applyAlignment="1" applyProtection="1">
      <alignment horizontal="center" vertical="center"/>
    </xf>
    <xf numFmtId="0" fontId="2" fillId="0" borderId="0" xfId="0" applyNumberFormat="1" applyFont="1" applyFill="1" applyBorder="1" applyAlignment="1" applyProtection="1">
      <alignment horizontal="center" vertical="center" wrapText="1"/>
    </xf>
    <xf numFmtId="0" fontId="2" fillId="0" borderId="0" xfId="0" applyNumberFormat="1" applyFont="1" applyFill="1" applyAlignment="1" applyProtection="1">
      <alignment horizontal="center" vertical="center" wrapText="1"/>
    </xf>
    <xf numFmtId="0" fontId="3" fillId="0"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center" vertical="center" wrapText="1"/>
    </xf>
    <xf numFmtId="0" fontId="2" fillId="0" borderId="0" xfId="0" applyNumberFormat="1" applyFont="1" applyFill="1" applyAlignment="1" applyProtection="1">
      <alignment horizontal="center" vertical="center"/>
    </xf>
    <xf numFmtId="0" fontId="1" fillId="0" borderId="0" xfId="0" applyNumberFormat="1" applyFont="1" applyFill="1" applyAlignment="1" applyProtection="1">
      <alignment horizontal="center" vertical="center" wrapText="1"/>
    </xf>
    <xf numFmtId="0" fontId="5" fillId="0" borderId="0" xfId="0" applyNumberFormat="1" applyFont="1" applyFill="1" applyAlignment="1" applyProtection="1">
      <alignment horizontal="center" vertical="center" wrapText="1"/>
    </xf>
    <xf numFmtId="0" fontId="5" fillId="0" borderId="0" xfId="0" applyNumberFormat="1" applyFont="1" applyFill="1" applyAlignment="1" applyProtection="1">
      <alignment horizontal="left" vertical="center" wrapText="1"/>
    </xf>
    <xf numFmtId="10" fontId="6" fillId="0" borderId="0" xfId="0" applyNumberFormat="1" applyFont="1" applyFill="1" applyAlignment="1" applyProtection="1">
      <alignment horizontal="center" vertical="center" wrapText="1"/>
    </xf>
    <xf numFmtId="0" fontId="6" fillId="0" borderId="0" xfId="0" applyNumberFormat="1" applyFont="1" applyFill="1" applyAlignment="1" applyProtection="1">
      <alignment horizontal="center" vertical="center" wrapText="1"/>
    </xf>
    <xf numFmtId="0" fontId="0" fillId="0" borderId="0" xfId="0" applyNumberFormat="1" applyFont="1" applyFill="1" applyBorder="1" applyAlignment="1" applyProtection="1">
      <alignment horizontal="center" vertical="center" wrapText="1"/>
    </xf>
    <xf numFmtId="0" fontId="7" fillId="0" borderId="0" xfId="0" applyNumberFormat="1" applyFont="1" applyFill="1" applyAlignment="1" applyProtection="1">
      <alignment horizontal="center" vertical="center" wrapText="1"/>
    </xf>
    <xf numFmtId="176" fontId="8" fillId="0" borderId="0"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177" fontId="9" fillId="0" borderId="1"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179" fontId="1" fillId="0" borderId="1"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left" vertical="center" wrapText="1"/>
    </xf>
    <xf numFmtId="0" fontId="8" fillId="0" borderId="1" xfId="0" applyNumberFormat="1" applyFont="1" applyFill="1" applyBorder="1" applyAlignment="1" applyProtection="1">
      <alignment vertical="center" wrapText="1"/>
    </xf>
    <xf numFmtId="180" fontId="8"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left" vertical="center"/>
    </xf>
    <xf numFmtId="177" fontId="9" fillId="0" borderId="1" xfId="0" applyNumberFormat="1" applyFont="1" applyFill="1" applyBorder="1" applyAlignment="1" applyProtection="1">
      <alignment horizontal="center" vertical="center"/>
    </xf>
    <xf numFmtId="177" fontId="1"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left" vertical="center" wrapText="1"/>
      <protection locked="0"/>
    </xf>
    <xf numFmtId="0" fontId="8" fillId="0" borderId="1" xfId="58" applyFont="1" applyFill="1" applyBorder="1" applyAlignment="1">
      <alignment horizontal="left" vertical="center" wrapText="1"/>
    </xf>
    <xf numFmtId="0" fontId="8" fillId="0" borderId="1" xfId="0" applyFont="1" applyFill="1" applyBorder="1" applyAlignment="1" applyProtection="1">
      <alignment horizontal="left" vertical="center" wrapText="1"/>
      <protection locked="0"/>
    </xf>
    <xf numFmtId="178" fontId="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8" fillId="0" borderId="1" xfId="0"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10" fontId="8" fillId="0" borderId="0"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wrapText="1"/>
      <protection locked="0"/>
    </xf>
    <xf numFmtId="10" fontId="4" fillId="0" borderId="1" xfId="0" applyNumberFormat="1" applyFont="1" applyFill="1" applyBorder="1" applyAlignment="1" applyProtection="1">
      <alignment horizontal="center" vertical="center" wrapText="1"/>
      <protection locked="0"/>
    </xf>
    <xf numFmtId="10" fontId="9" fillId="0" borderId="1" xfId="0" applyNumberFormat="1" applyFont="1" applyFill="1" applyBorder="1" applyAlignment="1" applyProtection="1">
      <alignment horizontal="center" vertical="center" wrapText="1"/>
    </xf>
    <xf numFmtId="10" fontId="8" fillId="0" borderId="1" xfId="0" applyNumberFormat="1" applyFont="1" applyFill="1" applyBorder="1" applyAlignment="1" applyProtection="1">
      <alignment horizontal="center" vertical="center" wrapText="1"/>
    </xf>
    <xf numFmtId="10" fontId="8" fillId="0" borderId="1" xfId="0" applyNumberFormat="1" applyFont="1" applyFill="1" applyBorder="1" applyAlignment="1" applyProtection="1">
      <alignment horizontal="center" vertical="center" wrapText="1"/>
      <protection locked="0"/>
    </xf>
    <xf numFmtId="177" fontId="8" fillId="0" borderId="1" xfId="0" applyNumberFormat="1" applyFont="1" applyFill="1" applyBorder="1" applyAlignment="1" applyProtection="1">
      <alignment horizontal="center" vertical="center" wrapText="1"/>
      <protection locked="0"/>
    </xf>
    <xf numFmtId="10" fontId="9" fillId="0" borderId="1" xfId="0" applyNumberFormat="1" applyFont="1" applyFill="1" applyBorder="1" applyAlignment="1" applyProtection="1">
      <alignment horizontal="center" vertical="center"/>
    </xf>
    <xf numFmtId="177" fontId="8" fillId="0" borderId="1" xfId="0" applyNumberFormat="1" applyFont="1" applyFill="1" applyBorder="1" applyAlignment="1" applyProtection="1">
      <alignment horizontal="center" vertical="center" wrapText="1"/>
    </xf>
    <xf numFmtId="177" fontId="1"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lignment horizontal="center" vertical="center"/>
    </xf>
    <xf numFmtId="0" fontId="8"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protection locked="0"/>
    </xf>
    <xf numFmtId="0" fontId="8" fillId="0" borderId="0" xfId="0" applyNumberFormat="1" applyFont="1" applyFill="1" applyBorder="1" applyAlignment="1" applyProtection="1">
      <alignment vertical="center"/>
    </xf>
    <xf numFmtId="31" fontId="8" fillId="0" borderId="0" xfId="0" applyNumberFormat="1" applyFont="1" applyFill="1" applyBorder="1" applyAlignment="1" applyProtection="1">
      <alignment vertical="center"/>
    </xf>
    <xf numFmtId="0" fontId="14"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protection locked="0"/>
    </xf>
    <xf numFmtId="10" fontId="1" fillId="0" borderId="1" xfId="0" applyNumberFormat="1" applyFont="1" applyFill="1" applyBorder="1" applyAlignment="1" applyProtection="1">
      <alignment horizontal="center" vertical="center" wrapText="1"/>
    </xf>
    <xf numFmtId="0" fontId="15" fillId="0" borderId="1" xfId="0" applyFont="1" applyFill="1" applyBorder="1" applyAlignment="1">
      <alignment horizontal="center" vertical="center" wrapText="1"/>
    </xf>
    <xf numFmtId="31" fontId="1" fillId="0" borderId="1" xfId="0" applyNumberFormat="1" applyFont="1" applyFill="1" applyBorder="1" applyAlignment="1" applyProtection="1">
      <alignment horizontal="center" vertical="center" wrapText="1"/>
    </xf>
    <xf numFmtId="31" fontId="8" fillId="0" borderId="1" xfId="0" applyNumberFormat="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protection locked="0"/>
    </xf>
    <xf numFmtId="0" fontId="16" fillId="0" borderId="0" xfId="0" applyNumberFormat="1" applyFont="1" applyFill="1" applyAlignment="1" applyProtection="1">
      <alignment horizontal="center" vertical="center" wrapText="1"/>
    </xf>
    <xf numFmtId="0" fontId="8" fillId="0" borderId="0" xfId="0" applyNumberFormat="1" applyFont="1" applyFill="1" applyAlignment="1" applyProtection="1">
      <alignment horizontal="center" vertical="center"/>
    </xf>
    <xf numFmtId="0" fontId="4" fillId="0" borderId="0"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5" xfId="0"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left" vertical="center" wrapText="1"/>
    </xf>
    <xf numFmtId="177" fontId="9" fillId="0" borderId="5"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protection locked="0"/>
    </xf>
    <xf numFmtId="10" fontId="9" fillId="0" borderId="5"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protection locked="0"/>
    </xf>
    <xf numFmtId="0" fontId="8" fillId="0" borderId="0" xfId="0" applyNumberFormat="1" applyFont="1" applyFill="1" applyAlignment="1" applyProtection="1">
      <alignment horizontal="center" vertical="center" wrapText="1"/>
    </xf>
    <xf numFmtId="10" fontId="9" fillId="0" borderId="5" xfId="0" applyNumberFormat="1" applyFont="1" applyFill="1" applyBorder="1" applyAlignment="1" applyProtection="1">
      <alignment horizontal="center" vertical="center" wrapText="1"/>
      <protection locked="0"/>
    </xf>
    <xf numFmtId="0" fontId="1" fillId="0" borderId="0" xfId="0" applyNumberFormat="1" applyFont="1" applyFill="1" applyBorder="1" applyAlignment="1" applyProtection="1">
      <alignment horizontal="center" vertical="center" wrapText="1"/>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汇总 18 2 2 2 2" xfId="18"/>
    <cellStyle name="标题" xfId="19" builtinId="15"/>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常规 43" xfId="41"/>
    <cellStyle name="20% - 强调文字颜色 2" xfId="42" builtinId="34"/>
    <cellStyle name="40% - 强调文字颜色 2" xfId="43" builtinId="35"/>
    <cellStyle name="强调文字颜色 3" xfId="44" builtinId="37"/>
    <cellStyle name="强调文字颜色 4" xfId="45" builtinId="41"/>
    <cellStyle name="常规 50" xfId="46"/>
    <cellStyle name="20% - 强调文字颜色 4" xfId="47" builtinId="42"/>
    <cellStyle name="40% - 强调文字颜色 4" xfId="48" builtinId="43"/>
    <cellStyle name="常规 55" xfId="49"/>
    <cellStyle name="强调文字颜色 5" xfId="50" builtinId="45"/>
    <cellStyle name="40% - 强调文字颜色 5" xfId="51" builtinId="47"/>
    <cellStyle name="60% - 强调文字颜色 5" xfId="52" builtinId="48"/>
    <cellStyle name="强调文字颜色 6" xfId="53" builtinId="49"/>
    <cellStyle name="常规 10" xfId="54"/>
    <cellStyle name="40% - 强调文字颜色 6" xfId="55" builtinId="51"/>
    <cellStyle name="常规 10 2" xfId="56"/>
    <cellStyle name="60% - 强调文字颜色 6" xfId="57" builtinId="52"/>
    <cellStyle name="常规 10 10" xfId="58"/>
    <cellStyle name="常规 28" xfId="59"/>
    <cellStyle name="常规 2" xfId="60"/>
    <cellStyle name="常规_Sheet1_11_4" xfId="61"/>
    <cellStyle name="常规 14" xfId="62"/>
    <cellStyle name="常规 3" xfId="63"/>
    <cellStyle name="常规 18" xfId="64"/>
    <cellStyle name="常规 105" xfId="65"/>
  </cellStyles>
  <dxfs count="1">
    <dxf>
      <fill>
        <patternFill patternType="solid">
          <bgColor rgb="FFFF9900"/>
        </patternFill>
      </fill>
    </dxf>
  </dxfs>
  <tableStyles count="0" defaultTableStyle="TableStyleMedium2" defaultPivotStyle="PivotStyleLight16"/>
  <colors>
    <mruColors>
      <color rgb="00FFFFFF"/>
      <color rgb="00D9D9D9"/>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8"/>
  <sheetViews>
    <sheetView showZeros="0" tabSelected="1" view="pageBreakPreview" zoomScaleNormal="55" zoomScaleSheetLayoutView="100" workbookViewId="0">
      <pane xSplit="3" ySplit="4" topLeftCell="D64" activePane="bottomRight" state="frozen"/>
      <selection/>
      <selection pane="topRight"/>
      <selection pane="bottomLeft"/>
      <selection pane="bottomRight" activeCell="A2" sqref="A2:D2"/>
    </sheetView>
  </sheetViews>
  <sheetFormatPr defaultColWidth="9" defaultRowHeight="13.5" zeroHeight="1"/>
  <cols>
    <col min="1" max="1" width="4.88333333333333" style="1" customWidth="1"/>
    <col min="2" max="2" width="10.625" style="1" customWidth="1"/>
    <col min="3" max="3" width="25" style="9" customWidth="1"/>
    <col min="4" max="4" width="7.3" style="9" customWidth="1"/>
    <col min="5" max="5" width="60.7666666666667" style="10" customWidth="1"/>
    <col min="6" max="6" width="11.6666666666667" style="9" customWidth="1"/>
    <col min="7" max="7" width="12.625" style="9" customWidth="1"/>
    <col min="8" max="8" width="10.375" style="9" customWidth="1"/>
    <col min="9" max="9" width="9.375" style="9" customWidth="1"/>
    <col min="10" max="10" width="9.64166666666667" style="9" customWidth="1"/>
    <col min="11" max="11" width="7.5" style="9" customWidth="1"/>
    <col min="12" max="12" width="5.44166666666667" style="9" customWidth="1"/>
    <col min="13" max="13" width="14.4083333333333" style="9" customWidth="1"/>
    <col min="14" max="14" width="9.16666666666667" style="11" customWidth="1"/>
    <col min="15" max="23" width="5.625" style="11" customWidth="1"/>
    <col min="24" max="26" width="5.625" style="12" customWidth="1"/>
    <col min="27" max="27" width="8.5" style="1" customWidth="1"/>
    <col min="28" max="28" width="8.85833333333333" style="1" customWidth="1"/>
    <col min="29" max="29" width="9.625" style="1" customWidth="1"/>
    <col min="30" max="30" width="10.25" style="1" customWidth="1"/>
    <col min="31" max="31" width="8.575" style="1" customWidth="1"/>
    <col min="32" max="32" width="16.75" style="13" customWidth="1"/>
    <col min="33" max="33" width="9" style="1"/>
    <col min="34" max="34" width="15.5583333333333" style="1"/>
    <col min="35" max="35" width="11.8916666666667" style="1"/>
    <col min="36" max="38" width="9.44166666666667" style="1"/>
    <col min="39" max="16384" width="9" style="1"/>
  </cols>
  <sheetData>
    <row r="1" s="1" customFormat="1" ht="40.5" customHeight="1" spans="1:33">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70"/>
    </row>
    <row r="2" s="2" customFormat="1" ht="20.1" customHeight="1" spans="1:33">
      <c r="A2" s="15" t="s">
        <v>1</v>
      </c>
      <c r="B2" s="15"/>
      <c r="C2" s="15"/>
      <c r="D2" s="15"/>
      <c r="E2" s="16"/>
      <c r="F2" s="17"/>
      <c r="G2" s="16"/>
      <c r="H2" s="16"/>
      <c r="I2" s="16">
        <v>0</v>
      </c>
      <c r="J2" s="16"/>
      <c r="K2" s="16"/>
      <c r="L2" s="16"/>
      <c r="M2" s="16"/>
      <c r="N2" s="48"/>
      <c r="O2" s="48"/>
      <c r="P2" s="48"/>
      <c r="Q2" s="48"/>
      <c r="R2" s="48"/>
      <c r="S2" s="48"/>
      <c r="T2" s="48"/>
      <c r="U2" s="48"/>
      <c r="V2" s="48"/>
      <c r="W2" s="48"/>
      <c r="X2" s="59"/>
      <c r="Y2" s="59"/>
      <c r="Z2" s="61"/>
      <c r="AA2" s="62"/>
      <c r="AB2" s="62"/>
      <c r="AC2" s="62"/>
      <c r="AD2" s="62"/>
      <c r="AE2" s="62"/>
      <c r="AF2" s="62"/>
      <c r="AG2" s="71"/>
    </row>
    <row r="3" s="3" customFormat="1" ht="26.1" customHeight="1" spans="1:33">
      <c r="A3" s="18" t="s">
        <v>2</v>
      </c>
      <c r="B3" s="18" t="s">
        <v>3</v>
      </c>
      <c r="C3" s="18" t="s">
        <v>4</v>
      </c>
      <c r="D3" s="18" t="s">
        <v>5</v>
      </c>
      <c r="E3" s="18" t="s">
        <v>6</v>
      </c>
      <c r="F3" s="18" t="s">
        <v>7</v>
      </c>
      <c r="G3" s="18" t="s">
        <v>8</v>
      </c>
      <c r="H3" s="18"/>
      <c r="I3" s="18"/>
      <c r="J3" s="18"/>
      <c r="K3" s="18"/>
      <c r="L3" s="18"/>
      <c r="M3" s="49" t="s">
        <v>9</v>
      </c>
      <c r="N3" s="50" t="s">
        <v>10</v>
      </c>
      <c r="O3" s="49" t="s">
        <v>11</v>
      </c>
      <c r="P3" s="49"/>
      <c r="Q3" s="49"/>
      <c r="R3" s="49"/>
      <c r="S3" s="49"/>
      <c r="T3" s="49"/>
      <c r="U3" s="49"/>
      <c r="V3" s="49"/>
      <c r="W3" s="49"/>
      <c r="X3" s="49"/>
      <c r="Y3" s="49"/>
      <c r="Z3" s="49"/>
      <c r="AA3" s="49"/>
      <c r="AB3" s="49"/>
      <c r="AC3" s="49" t="s">
        <v>12</v>
      </c>
      <c r="AD3" s="18" t="s">
        <v>13</v>
      </c>
      <c r="AE3" s="18" t="s">
        <v>14</v>
      </c>
      <c r="AF3" s="18" t="s">
        <v>15</v>
      </c>
      <c r="AG3" s="72"/>
    </row>
    <row r="4" s="4" customFormat="1" ht="81" customHeight="1" spans="1:33">
      <c r="A4" s="18"/>
      <c r="B4" s="18"/>
      <c r="C4" s="18"/>
      <c r="D4" s="18"/>
      <c r="E4" s="18"/>
      <c r="F4" s="18"/>
      <c r="G4" s="18" t="s">
        <v>16</v>
      </c>
      <c r="H4" s="19" t="s">
        <v>17</v>
      </c>
      <c r="I4" s="19" t="s">
        <v>18</v>
      </c>
      <c r="J4" s="19" t="s">
        <v>19</v>
      </c>
      <c r="K4" s="19" t="s">
        <v>20</v>
      </c>
      <c r="L4" s="19" t="s">
        <v>21</v>
      </c>
      <c r="M4" s="49"/>
      <c r="N4" s="50"/>
      <c r="O4" s="49" t="s">
        <v>22</v>
      </c>
      <c r="P4" s="49" t="s">
        <v>23</v>
      </c>
      <c r="Q4" s="50" t="s">
        <v>24</v>
      </c>
      <c r="R4" s="50" t="s">
        <v>25</v>
      </c>
      <c r="S4" s="50" t="s">
        <v>26</v>
      </c>
      <c r="T4" s="50" t="s">
        <v>27</v>
      </c>
      <c r="U4" s="50" t="s">
        <v>28</v>
      </c>
      <c r="V4" s="50" t="s">
        <v>29</v>
      </c>
      <c r="W4" s="50" t="s">
        <v>30</v>
      </c>
      <c r="X4" s="49" t="s">
        <v>31</v>
      </c>
      <c r="Y4" s="49" t="s">
        <v>32</v>
      </c>
      <c r="Z4" s="49" t="s">
        <v>33</v>
      </c>
      <c r="AA4" s="50" t="s">
        <v>34</v>
      </c>
      <c r="AB4" s="49" t="s">
        <v>35</v>
      </c>
      <c r="AC4" s="49"/>
      <c r="AD4" s="18"/>
      <c r="AE4" s="18"/>
      <c r="AF4" s="18"/>
      <c r="AG4" s="72"/>
    </row>
    <row r="5" s="4" customFormat="1" ht="53" hidden="1" customHeight="1" spans="1:34">
      <c r="A5" s="20" t="s">
        <v>36</v>
      </c>
      <c r="B5" s="20"/>
      <c r="C5" s="20"/>
      <c r="D5" s="20" t="e">
        <f>D6+D14+D20+D26+D36+D45+#REF!+#REF!+#REF!+#REF!+#REF!+D90</f>
        <v>#REF!</v>
      </c>
      <c r="E5" s="21"/>
      <c r="F5" s="22" t="e">
        <f>F6+F14+F20+F26+F36+F45+#REF!+#REF!+#REF!+#REF!+#REF!+F90</f>
        <v>#REF!</v>
      </c>
      <c r="G5" s="22" t="e">
        <f>G6+G14+G20+G26+G36+G45+#REF!+#REF!+#REF!+#REF!+#REF!+G90</f>
        <v>#REF!</v>
      </c>
      <c r="H5" s="22" t="e">
        <f>H6+H14+H20+H26+H36+H45+#REF!+#REF!+#REF!+#REF!+#REF!+H90</f>
        <v>#REF!</v>
      </c>
      <c r="I5" s="22" t="e">
        <f>I6+I14+I20+I26+I36+I45+#REF!+#REF!+#REF!+#REF!+#REF!+I90</f>
        <v>#REF!</v>
      </c>
      <c r="J5" s="22" t="e">
        <f>J6+J14+J20+J26+J36+J45+#REF!+#REF!+#REF!+#REF!+#REF!+J90</f>
        <v>#REF!</v>
      </c>
      <c r="K5" s="22" t="e">
        <f>K6+K14+K20+K26+K36+K45+#REF!+#REF!+#REF!+#REF!+#REF!+K90</f>
        <v>#REF!</v>
      </c>
      <c r="L5" s="22" t="e">
        <f>L6+L14+L20+L26+L36+L45+#REF!+#REF!+#REF!+#REF!+#REF!+L90</f>
        <v>#REF!</v>
      </c>
      <c r="M5" s="22" t="e">
        <f>M6+M14+M20+M26+M36+M45+#REF!+#REF!+#REF!+#REF!+#REF!+M90</f>
        <v>#REF!</v>
      </c>
      <c r="N5" s="51" t="e">
        <f>M5/G5</f>
        <v>#REF!</v>
      </c>
      <c r="O5" s="20"/>
      <c r="P5" s="20"/>
      <c r="Q5" s="20"/>
      <c r="R5" s="20"/>
      <c r="S5" s="20"/>
      <c r="T5" s="20"/>
      <c r="U5" s="20"/>
      <c r="V5" s="20"/>
      <c r="W5" s="20"/>
      <c r="X5" s="20"/>
      <c r="Y5" s="20"/>
      <c r="Z5" s="20"/>
      <c r="AA5" s="51"/>
      <c r="AB5" s="20"/>
      <c r="AC5" s="20"/>
      <c r="AD5" s="20"/>
      <c r="AE5" s="20"/>
      <c r="AF5" s="20"/>
      <c r="AG5" s="73"/>
      <c r="AH5" s="8"/>
    </row>
    <row r="6" s="4" customFormat="1" ht="30" hidden="1" customHeight="1" spans="1:34">
      <c r="A6" s="23" t="s">
        <v>37</v>
      </c>
      <c r="B6" s="24"/>
      <c r="C6" s="25"/>
      <c r="D6" s="20">
        <v>53</v>
      </c>
      <c r="E6" s="20"/>
      <c r="F6" s="22" t="e">
        <f>F7+F8+F9+F10+F11+F12+F13+#REF!+#REF!+#REF!+#REF!+#REF!+#REF!+#REF!+#REF!+#REF!+#REF!+#REF!+#REF!+#REF!+#REF!+#REF!+#REF!+#REF!+#REF!+#REF!+#REF!+#REF!+#REF!+#REF!+#REF!+#REF!+#REF!+#REF!+#REF!+#REF!+#REF!+#REF!+#REF!+#REF!+#REF!+#REF!+#REF!+#REF!+#REF!+#REF!+#REF!+#REF!+#REF!+#REF!+#REF!+#REF!+#REF!</f>
        <v>#REF!</v>
      </c>
      <c r="G6" s="22" t="e">
        <f>G7+G8+G9+G10+G11+G12+G13+#REF!+#REF!+#REF!+#REF!+#REF!+#REF!+#REF!+#REF!+#REF!+#REF!+#REF!+#REF!+#REF!+#REF!+#REF!+#REF!+#REF!+#REF!+#REF!+#REF!+#REF!+#REF!+#REF!+#REF!+#REF!+#REF!+#REF!+#REF!+#REF!+#REF!+#REF!+#REF!+#REF!+#REF!+#REF!+#REF!+#REF!+#REF!+#REF!+#REF!+#REF!+#REF!+#REF!+#REF!+#REF!+#REF!</f>
        <v>#REF!</v>
      </c>
      <c r="H6" s="22" t="e">
        <f>H7+H8+H9+H10+H11+H12+H13+#REF!+#REF!+#REF!+#REF!+#REF!+#REF!+#REF!+#REF!+#REF!+#REF!+#REF!+#REF!+#REF!+#REF!+#REF!+#REF!+#REF!+#REF!+#REF!+#REF!+#REF!+#REF!+#REF!+#REF!+#REF!+#REF!+#REF!+#REF!+#REF!+#REF!+#REF!+#REF!+#REF!+#REF!+#REF!+#REF!+#REF!+#REF!+#REF!+#REF!+#REF!+#REF!+#REF!+#REF!+#REF!+#REF!</f>
        <v>#REF!</v>
      </c>
      <c r="I6" s="22" t="e">
        <f>I7+I8+I9+I10+I11+I12+I13+#REF!+#REF!+#REF!+#REF!+#REF!+#REF!+#REF!+#REF!+#REF!+#REF!+#REF!+#REF!+#REF!+#REF!+#REF!+#REF!+#REF!+#REF!+#REF!+#REF!+#REF!+#REF!+#REF!+#REF!+#REF!+#REF!+#REF!+#REF!+#REF!+#REF!+#REF!+#REF!+#REF!+#REF!+#REF!+#REF!+#REF!+#REF!+#REF!+#REF!+#REF!+#REF!+#REF!+#REF!+#REF!+#REF!</f>
        <v>#REF!</v>
      </c>
      <c r="J6" s="22" t="e">
        <f>J7+J8+J9+J10+J11+J12+J13+#REF!+#REF!+#REF!+#REF!+#REF!+#REF!+#REF!+#REF!+#REF!+#REF!+#REF!+#REF!+#REF!+#REF!+#REF!+#REF!+#REF!+#REF!+#REF!+#REF!+#REF!+#REF!+#REF!+#REF!+#REF!+#REF!+#REF!+#REF!+#REF!+#REF!+#REF!+#REF!+#REF!+#REF!+#REF!+#REF!+#REF!+#REF!+#REF!+#REF!+#REF!+#REF!+#REF!+#REF!+#REF!+#REF!</f>
        <v>#REF!</v>
      </c>
      <c r="K6" s="22" t="e">
        <f>K7+K8+K9+K10+K11+K12+K13+#REF!+#REF!+#REF!+#REF!+#REF!+#REF!+#REF!+#REF!+#REF!+#REF!+#REF!+#REF!+#REF!+#REF!+#REF!+#REF!+#REF!+#REF!+#REF!+#REF!+#REF!+#REF!+#REF!+#REF!+#REF!+#REF!+#REF!+#REF!+#REF!+#REF!+#REF!+#REF!+#REF!+#REF!+#REF!+#REF!+#REF!+#REF!+#REF!+#REF!+#REF!+#REF!+#REF!+#REF!+#REF!+#REF!</f>
        <v>#REF!</v>
      </c>
      <c r="L6" s="22" t="e">
        <f>L7+L8+L9+L10+L11+L12+L13+#REF!+#REF!+#REF!+#REF!+#REF!+#REF!+#REF!+#REF!+#REF!+#REF!+#REF!+#REF!+#REF!+#REF!+#REF!+#REF!+#REF!+#REF!+#REF!+#REF!+#REF!+#REF!+#REF!+#REF!+#REF!+#REF!+#REF!+#REF!+#REF!+#REF!+#REF!+#REF!+#REF!+#REF!+#REF!+#REF!+#REF!+#REF!+#REF!+#REF!+#REF!+#REF!+#REF!+#REF!+#REF!+#REF!</f>
        <v>#REF!</v>
      </c>
      <c r="M6" s="22" t="e">
        <f>M7+M8+M9+M10+M11+M12+M13+#REF!+#REF!+#REF!+#REF!+#REF!+#REF!+#REF!+#REF!+#REF!+#REF!+#REF!+#REF!+#REF!+#REF!+#REF!+#REF!+#REF!+#REF!+#REF!+#REF!+#REF!+#REF!+#REF!+#REF!+#REF!+#REF!+#REF!+#REF!+#REF!+#REF!+#REF!+#REF!+#REF!+#REF!+#REF!+#REF!+#REF!+#REF!+#REF!+#REF!+#REF!+#REF!+#REF!+#REF!+#REF!+#REF!</f>
        <v>#REF!</v>
      </c>
      <c r="N6" s="51" t="e">
        <f>M6/G6</f>
        <v>#REF!</v>
      </c>
      <c r="O6" s="20"/>
      <c r="P6" s="20"/>
      <c r="Q6" s="20"/>
      <c r="R6" s="20"/>
      <c r="S6" s="20"/>
      <c r="T6" s="20"/>
      <c r="U6" s="20"/>
      <c r="V6" s="20"/>
      <c r="W6" s="20"/>
      <c r="X6" s="20"/>
      <c r="Y6" s="20"/>
      <c r="Z6" s="20"/>
      <c r="AA6" s="20"/>
      <c r="AB6" s="20"/>
      <c r="AC6" s="20"/>
      <c r="AD6" s="20"/>
      <c r="AE6" s="20"/>
      <c r="AF6" s="63"/>
      <c r="AG6" s="17"/>
      <c r="AH6" s="8"/>
    </row>
    <row r="7" s="5" customFormat="1" ht="15.75" hidden="1" customHeight="1" spans="1:34">
      <c r="A7" s="26"/>
      <c r="B7" s="26"/>
      <c r="C7" s="27"/>
      <c r="D7" s="27"/>
      <c r="E7" s="28"/>
      <c r="F7" s="27"/>
      <c r="G7" s="26"/>
      <c r="H7" s="26"/>
      <c r="I7" s="26"/>
      <c r="J7" s="26"/>
      <c r="K7" s="26"/>
      <c r="L7" s="26"/>
      <c r="M7" s="26"/>
      <c r="N7" s="52"/>
      <c r="O7" s="53"/>
      <c r="P7" s="53"/>
      <c r="Q7" s="53"/>
      <c r="R7" s="53"/>
      <c r="S7" s="53"/>
      <c r="T7" s="53"/>
      <c r="U7" s="53"/>
      <c r="V7" s="53"/>
      <c r="W7" s="53"/>
      <c r="X7" s="53"/>
      <c r="Y7" s="53"/>
      <c r="Z7" s="53"/>
      <c r="AA7" s="53"/>
      <c r="AB7" s="60"/>
      <c r="AC7" s="60"/>
      <c r="AD7" s="27"/>
      <c r="AE7" s="27"/>
      <c r="AF7" s="26"/>
      <c r="AG7" s="17"/>
      <c r="AH7" s="17"/>
    </row>
    <row r="8" s="5" customFormat="1" ht="15.75" hidden="1" customHeight="1" spans="1:34">
      <c r="A8" s="26"/>
      <c r="B8" s="26"/>
      <c r="C8" s="27"/>
      <c r="D8" s="27"/>
      <c r="E8" s="28"/>
      <c r="F8" s="27"/>
      <c r="G8" s="26"/>
      <c r="H8" s="26"/>
      <c r="I8" s="26"/>
      <c r="J8" s="26"/>
      <c r="K8" s="26"/>
      <c r="L8" s="26"/>
      <c r="M8" s="54"/>
      <c r="N8" s="52"/>
      <c r="O8" s="53"/>
      <c r="P8" s="53"/>
      <c r="Q8" s="53"/>
      <c r="R8" s="52"/>
      <c r="S8" s="52"/>
      <c r="T8" s="52"/>
      <c r="U8" s="52"/>
      <c r="V8" s="53"/>
      <c r="W8" s="53"/>
      <c r="X8" s="60"/>
      <c r="Y8" s="60"/>
      <c r="Z8" s="60"/>
      <c r="AA8" s="53"/>
      <c r="AB8" s="60"/>
      <c r="AC8" s="60"/>
      <c r="AD8" s="27"/>
      <c r="AE8" s="27"/>
      <c r="AF8" s="38"/>
      <c r="AG8" s="17"/>
      <c r="AH8" s="17"/>
    </row>
    <row r="9" s="5" customFormat="1" ht="15.75" hidden="1" customHeight="1" spans="1:34">
      <c r="A9" s="26"/>
      <c r="B9" s="26"/>
      <c r="C9" s="27"/>
      <c r="D9" s="27"/>
      <c r="E9" s="28"/>
      <c r="F9" s="27"/>
      <c r="G9" s="26"/>
      <c r="H9" s="26"/>
      <c r="I9" s="26"/>
      <c r="J9" s="26"/>
      <c r="K9" s="26"/>
      <c r="L9" s="26"/>
      <c r="M9" s="54"/>
      <c r="N9" s="52"/>
      <c r="O9" s="53"/>
      <c r="P9" s="53"/>
      <c r="Q9" s="53"/>
      <c r="R9" s="52"/>
      <c r="S9" s="52"/>
      <c r="T9" s="52"/>
      <c r="U9" s="52"/>
      <c r="V9" s="52"/>
      <c r="W9" s="52"/>
      <c r="X9" s="60"/>
      <c r="Y9" s="60"/>
      <c r="Z9" s="60"/>
      <c r="AA9" s="53"/>
      <c r="AB9" s="60"/>
      <c r="AC9" s="60"/>
      <c r="AD9" s="27"/>
      <c r="AE9" s="27"/>
      <c r="AF9" s="38"/>
      <c r="AG9" s="17"/>
      <c r="AH9" s="17"/>
    </row>
    <row r="10" s="5" customFormat="1" ht="15.75" hidden="1" customHeight="1" spans="1:34">
      <c r="A10" s="26"/>
      <c r="B10" s="26"/>
      <c r="C10" s="27"/>
      <c r="D10" s="27"/>
      <c r="E10" s="28"/>
      <c r="F10" s="27"/>
      <c r="G10" s="26"/>
      <c r="H10" s="26"/>
      <c r="I10" s="26"/>
      <c r="J10" s="26"/>
      <c r="K10" s="26"/>
      <c r="L10" s="26"/>
      <c r="M10" s="54"/>
      <c r="N10" s="52"/>
      <c r="O10" s="53"/>
      <c r="P10" s="53"/>
      <c r="Q10" s="53"/>
      <c r="R10" s="52"/>
      <c r="S10" s="52"/>
      <c r="T10" s="53"/>
      <c r="U10" s="53"/>
      <c r="V10" s="53"/>
      <c r="W10" s="53"/>
      <c r="X10" s="60"/>
      <c r="Y10" s="60"/>
      <c r="Z10" s="60"/>
      <c r="AA10" s="53"/>
      <c r="AB10" s="60"/>
      <c r="AC10" s="60"/>
      <c r="AD10" s="27"/>
      <c r="AE10" s="27"/>
      <c r="AF10" s="38"/>
      <c r="AG10" s="17"/>
      <c r="AH10" s="17"/>
    </row>
    <row r="11" s="5" customFormat="1" ht="15.75" hidden="1" customHeight="1" spans="1:34">
      <c r="A11" s="26"/>
      <c r="B11" s="26"/>
      <c r="C11" s="27"/>
      <c r="D11" s="27"/>
      <c r="E11" s="28"/>
      <c r="F11" s="27"/>
      <c r="G11" s="26"/>
      <c r="H11" s="26"/>
      <c r="I11" s="26"/>
      <c r="J11" s="26"/>
      <c r="K11" s="26"/>
      <c r="L11" s="26"/>
      <c r="M11" s="54"/>
      <c r="N11" s="52"/>
      <c r="O11" s="53"/>
      <c r="P11" s="53"/>
      <c r="Q11" s="53"/>
      <c r="R11" s="52"/>
      <c r="S11" s="52"/>
      <c r="T11" s="53"/>
      <c r="U11" s="52"/>
      <c r="V11" s="52"/>
      <c r="W11" s="52"/>
      <c r="X11" s="60"/>
      <c r="Y11" s="60"/>
      <c r="Z11" s="60"/>
      <c r="AA11" s="53"/>
      <c r="AB11" s="60"/>
      <c r="AC11" s="60"/>
      <c r="AD11" s="27"/>
      <c r="AE11" s="27"/>
      <c r="AF11" s="38"/>
      <c r="AG11" s="17"/>
      <c r="AH11" s="17"/>
    </row>
    <row r="12" s="5" customFormat="1" ht="15.75" hidden="1" customHeight="1" spans="1:34">
      <c r="A12" s="26"/>
      <c r="B12" s="26"/>
      <c r="C12" s="27"/>
      <c r="D12" s="27"/>
      <c r="E12" s="28"/>
      <c r="F12" s="27"/>
      <c r="G12" s="26"/>
      <c r="H12" s="29"/>
      <c r="I12" s="26"/>
      <c r="J12" s="26"/>
      <c r="K12" s="26"/>
      <c r="L12" s="26"/>
      <c r="M12" s="54"/>
      <c r="N12" s="52"/>
      <c r="O12" s="53"/>
      <c r="P12" s="53"/>
      <c r="Q12" s="53"/>
      <c r="R12" s="52"/>
      <c r="S12" s="52"/>
      <c r="T12" s="52"/>
      <c r="U12" s="52"/>
      <c r="V12" s="52"/>
      <c r="W12" s="52"/>
      <c r="X12" s="60"/>
      <c r="Y12" s="60"/>
      <c r="Z12" s="60"/>
      <c r="AA12" s="53"/>
      <c r="AB12" s="60"/>
      <c r="AC12" s="60"/>
      <c r="AD12" s="27"/>
      <c r="AE12" s="27"/>
      <c r="AF12" s="38"/>
      <c r="AG12" s="17"/>
      <c r="AH12" s="17"/>
    </row>
    <row r="13" s="5" customFormat="1" ht="15.75" hidden="1" customHeight="1" spans="1:34">
      <c r="A13" s="26"/>
      <c r="B13" s="26"/>
      <c r="C13" s="27"/>
      <c r="D13" s="27"/>
      <c r="E13" s="28"/>
      <c r="F13" s="27"/>
      <c r="G13" s="26"/>
      <c r="H13" s="26"/>
      <c r="I13" s="26"/>
      <c r="J13" s="26"/>
      <c r="K13" s="26"/>
      <c r="L13" s="26"/>
      <c r="M13" s="54"/>
      <c r="N13" s="52"/>
      <c r="O13" s="53"/>
      <c r="P13" s="53"/>
      <c r="Q13" s="53"/>
      <c r="R13" s="52"/>
      <c r="S13" s="52"/>
      <c r="T13" s="53"/>
      <c r="U13" s="52"/>
      <c r="V13" s="52"/>
      <c r="W13" s="52"/>
      <c r="X13" s="60"/>
      <c r="Y13" s="60"/>
      <c r="Z13" s="60"/>
      <c r="AA13" s="53"/>
      <c r="AB13" s="60"/>
      <c r="AC13" s="60"/>
      <c r="AD13" s="27"/>
      <c r="AE13" s="27"/>
      <c r="AF13" s="38"/>
      <c r="AG13" s="17"/>
      <c r="AH13" s="17"/>
    </row>
    <row r="14" s="4" customFormat="1" ht="15.75" hidden="1" customHeight="1" spans="1:34">
      <c r="A14" s="23" t="s">
        <v>38</v>
      </c>
      <c r="B14" s="24"/>
      <c r="C14" s="25"/>
      <c r="D14" s="20">
        <v>70</v>
      </c>
      <c r="E14" s="30"/>
      <c r="F14" s="22"/>
      <c r="G14" s="22"/>
      <c r="H14" s="22"/>
      <c r="I14" s="22"/>
      <c r="J14" s="22"/>
      <c r="K14" s="22"/>
      <c r="L14" s="22"/>
      <c r="M14" s="22"/>
      <c r="N14" s="51"/>
      <c r="O14" s="20"/>
      <c r="P14" s="20"/>
      <c r="Q14" s="20"/>
      <c r="R14" s="20"/>
      <c r="S14" s="20"/>
      <c r="T14" s="20"/>
      <c r="U14" s="20"/>
      <c r="V14" s="20"/>
      <c r="W14" s="20"/>
      <c r="X14" s="20"/>
      <c r="Y14" s="20"/>
      <c r="Z14" s="20"/>
      <c r="AA14" s="51"/>
      <c r="AB14" s="22"/>
      <c r="AC14" s="20"/>
      <c r="AD14" s="20"/>
      <c r="AE14" s="20"/>
      <c r="AF14" s="20"/>
      <c r="AG14" s="17"/>
      <c r="AH14" s="8"/>
    </row>
    <row r="15" s="6" customFormat="1" ht="15.75" hidden="1" customHeight="1" spans="1:34">
      <c r="A15" s="26"/>
      <c r="B15" s="26"/>
      <c r="C15" s="31"/>
      <c r="D15" s="31"/>
      <c r="E15" s="31"/>
      <c r="F15" s="26"/>
      <c r="G15" s="26"/>
      <c r="H15" s="26"/>
      <c r="I15" s="26"/>
      <c r="J15" s="26"/>
      <c r="K15" s="26"/>
      <c r="L15" s="26"/>
      <c r="M15" s="26"/>
      <c r="N15" s="52"/>
      <c r="O15" s="53"/>
      <c r="P15" s="53"/>
      <c r="Q15" s="53"/>
      <c r="R15" s="52"/>
      <c r="S15" s="52"/>
      <c r="T15" s="53"/>
      <c r="U15" s="53"/>
      <c r="V15" s="53"/>
      <c r="W15" s="53"/>
      <c r="X15" s="60"/>
      <c r="Y15" s="53"/>
      <c r="Z15" s="53"/>
      <c r="AA15" s="53"/>
      <c r="AB15" s="60"/>
      <c r="AC15" s="60"/>
      <c r="AD15" s="26"/>
      <c r="AE15" s="26"/>
      <c r="AF15" s="26"/>
      <c r="AG15" s="17"/>
      <c r="AH15" s="17"/>
    </row>
    <row r="16" s="6" customFormat="1" ht="15.75" hidden="1" customHeight="1" spans="1:34">
      <c r="A16" s="26"/>
      <c r="B16" s="26"/>
      <c r="C16" s="31"/>
      <c r="D16" s="31"/>
      <c r="E16" s="31"/>
      <c r="F16" s="26"/>
      <c r="G16" s="26"/>
      <c r="H16" s="26"/>
      <c r="I16" s="26"/>
      <c r="J16" s="26"/>
      <c r="K16" s="26"/>
      <c r="L16" s="26"/>
      <c r="M16" s="54"/>
      <c r="N16" s="52"/>
      <c r="O16" s="53"/>
      <c r="P16" s="53"/>
      <c r="Q16" s="53"/>
      <c r="R16" s="52"/>
      <c r="S16" s="52"/>
      <c r="T16" s="52"/>
      <c r="U16" s="53"/>
      <c r="V16" s="52"/>
      <c r="W16" s="53"/>
      <c r="X16" s="60"/>
      <c r="Y16" s="60"/>
      <c r="Z16" s="60"/>
      <c r="AA16" s="53"/>
      <c r="AB16" s="60"/>
      <c r="AC16" s="60"/>
      <c r="AD16" s="26"/>
      <c r="AE16" s="26"/>
      <c r="AF16" s="38"/>
      <c r="AG16" s="17"/>
      <c r="AH16" s="17"/>
    </row>
    <row r="17" s="6" customFormat="1" ht="15.75" hidden="1" customHeight="1" spans="1:34">
      <c r="A17" s="26"/>
      <c r="B17" s="26"/>
      <c r="C17" s="31"/>
      <c r="D17" s="31"/>
      <c r="E17" s="31"/>
      <c r="F17" s="26"/>
      <c r="G17" s="26"/>
      <c r="H17" s="26"/>
      <c r="I17" s="26"/>
      <c r="J17" s="26"/>
      <c r="K17" s="26"/>
      <c r="L17" s="26"/>
      <c r="M17" s="54"/>
      <c r="N17" s="52"/>
      <c r="O17" s="53"/>
      <c r="P17" s="53"/>
      <c r="Q17" s="53"/>
      <c r="R17" s="52"/>
      <c r="S17" s="52"/>
      <c r="T17" s="52"/>
      <c r="U17" s="53"/>
      <c r="V17" s="52"/>
      <c r="W17" s="53"/>
      <c r="X17" s="60"/>
      <c r="Y17" s="60"/>
      <c r="Z17" s="60"/>
      <c r="AA17" s="53"/>
      <c r="AB17" s="60"/>
      <c r="AC17" s="60"/>
      <c r="AD17" s="26"/>
      <c r="AE17" s="26"/>
      <c r="AF17" s="38"/>
      <c r="AG17" s="17"/>
      <c r="AH17" s="17"/>
    </row>
    <row r="18" s="6" customFormat="1" ht="15.75" hidden="1" customHeight="1" spans="1:34">
      <c r="A18" s="26"/>
      <c r="B18" s="26"/>
      <c r="C18" s="31"/>
      <c r="D18" s="31"/>
      <c r="E18" s="31"/>
      <c r="F18" s="26"/>
      <c r="G18" s="26"/>
      <c r="H18" s="26"/>
      <c r="I18" s="26"/>
      <c r="J18" s="26"/>
      <c r="K18" s="26"/>
      <c r="L18" s="26"/>
      <c r="M18" s="54"/>
      <c r="N18" s="52"/>
      <c r="O18" s="53"/>
      <c r="P18" s="53"/>
      <c r="Q18" s="53"/>
      <c r="R18" s="52"/>
      <c r="S18" s="52"/>
      <c r="T18" s="53"/>
      <c r="U18" s="53"/>
      <c r="V18" s="60"/>
      <c r="W18" s="53"/>
      <c r="X18" s="60"/>
      <c r="Y18" s="53"/>
      <c r="Z18" s="53"/>
      <c r="AA18" s="53"/>
      <c r="AB18" s="60"/>
      <c r="AC18" s="60"/>
      <c r="AD18" s="26"/>
      <c r="AE18" s="26"/>
      <c r="AF18" s="38"/>
      <c r="AG18" s="17"/>
      <c r="AH18" s="17"/>
    </row>
    <row r="19" s="6" customFormat="1" ht="15.75" hidden="1" customHeight="1" spans="1:34">
      <c r="A19" s="26"/>
      <c r="B19" s="26"/>
      <c r="C19" s="31"/>
      <c r="D19" s="31"/>
      <c r="E19" s="31"/>
      <c r="F19" s="26"/>
      <c r="G19" s="26"/>
      <c r="H19" s="26"/>
      <c r="I19" s="26"/>
      <c r="J19" s="26"/>
      <c r="K19" s="26"/>
      <c r="L19" s="26"/>
      <c r="M19" s="54"/>
      <c r="N19" s="52"/>
      <c r="O19" s="53"/>
      <c r="P19" s="53"/>
      <c r="Q19" s="53"/>
      <c r="R19" s="52"/>
      <c r="S19" s="52"/>
      <c r="T19" s="53"/>
      <c r="U19" s="53"/>
      <c r="V19" s="53"/>
      <c r="W19" s="53"/>
      <c r="X19" s="60"/>
      <c r="Y19" s="53"/>
      <c r="Z19" s="53"/>
      <c r="AA19" s="53"/>
      <c r="AB19" s="60"/>
      <c r="AC19" s="60"/>
      <c r="AD19" s="26"/>
      <c r="AE19" s="26"/>
      <c r="AF19" s="38"/>
      <c r="AG19" s="17"/>
      <c r="AH19" s="17"/>
    </row>
    <row r="20" s="4" customFormat="1" ht="15.75" hidden="1" customHeight="1" spans="1:34">
      <c r="A20" s="20" t="s">
        <v>39</v>
      </c>
      <c r="B20" s="20"/>
      <c r="C20" s="20"/>
      <c r="D20" s="20">
        <v>39</v>
      </c>
      <c r="E20" s="30"/>
      <c r="F20" s="22"/>
      <c r="G20" s="22"/>
      <c r="H20" s="22"/>
      <c r="I20" s="22"/>
      <c r="J20" s="22"/>
      <c r="K20" s="22"/>
      <c r="L20" s="22"/>
      <c r="M20" s="22"/>
      <c r="N20" s="51"/>
      <c r="O20" s="20"/>
      <c r="P20" s="20"/>
      <c r="Q20" s="20"/>
      <c r="R20" s="20"/>
      <c r="S20" s="20"/>
      <c r="T20" s="20"/>
      <c r="U20" s="20"/>
      <c r="V20" s="20"/>
      <c r="W20" s="20"/>
      <c r="X20" s="20"/>
      <c r="Y20" s="20"/>
      <c r="Z20" s="20"/>
      <c r="AA20" s="51"/>
      <c r="AB20" s="22"/>
      <c r="AC20" s="20"/>
      <c r="AD20" s="20"/>
      <c r="AE20" s="20"/>
      <c r="AF20" s="20"/>
      <c r="AG20" s="17"/>
      <c r="AH20" s="8"/>
    </row>
    <row r="21" s="4" customFormat="1" ht="15.75" hidden="1" customHeight="1" spans="1:34">
      <c r="A21" s="26"/>
      <c r="B21" s="26"/>
      <c r="C21" s="26"/>
      <c r="D21" s="26"/>
      <c r="E21" s="31"/>
      <c r="F21" s="32"/>
      <c r="G21" s="32"/>
      <c r="H21" s="32"/>
      <c r="I21" s="32"/>
      <c r="J21" s="32"/>
      <c r="K21" s="32"/>
      <c r="L21" s="32"/>
      <c r="M21" s="26"/>
      <c r="N21" s="52"/>
      <c r="O21" s="53"/>
      <c r="P21" s="53"/>
      <c r="Q21" s="53"/>
      <c r="R21" s="52"/>
      <c r="S21" s="52"/>
      <c r="T21" s="53"/>
      <c r="U21" s="53"/>
      <c r="V21" s="53"/>
      <c r="W21" s="53"/>
      <c r="X21" s="53"/>
      <c r="Y21" s="53"/>
      <c r="Z21" s="53"/>
      <c r="AA21" s="53"/>
      <c r="AB21" s="60"/>
      <c r="AC21" s="60"/>
      <c r="AD21" s="26"/>
      <c r="AE21" s="26"/>
      <c r="AF21" s="26"/>
      <c r="AG21" s="17"/>
      <c r="AH21" s="8"/>
    </row>
    <row r="22" s="4" customFormat="1" ht="15.75" hidden="1" customHeight="1" spans="1:34">
      <c r="A22" s="26"/>
      <c r="B22" s="26"/>
      <c r="C22" s="26"/>
      <c r="D22" s="26"/>
      <c r="E22" s="31"/>
      <c r="F22" s="32"/>
      <c r="G22" s="32"/>
      <c r="H22" s="32"/>
      <c r="I22" s="32"/>
      <c r="J22" s="32"/>
      <c r="K22" s="32"/>
      <c r="L22" s="32"/>
      <c r="M22" s="26"/>
      <c r="N22" s="52"/>
      <c r="O22" s="53"/>
      <c r="P22" s="53"/>
      <c r="Q22" s="53"/>
      <c r="R22" s="52"/>
      <c r="S22" s="52"/>
      <c r="T22" s="53"/>
      <c r="U22" s="53"/>
      <c r="V22" s="53"/>
      <c r="W22" s="53"/>
      <c r="X22" s="53"/>
      <c r="Y22" s="53"/>
      <c r="Z22" s="53"/>
      <c r="AA22" s="53"/>
      <c r="AB22" s="60"/>
      <c r="AC22" s="60"/>
      <c r="AD22" s="26"/>
      <c r="AE22" s="26"/>
      <c r="AF22" s="26"/>
      <c r="AG22" s="17"/>
      <c r="AH22" s="8"/>
    </row>
    <row r="23" s="4" customFormat="1" ht="15.75" hidden="1" customHeight="1" spans="1:34">
      <c r="A23" s="26"/>
      <c r="B23" s="26"/>
      <c r="C23" s="26"/>
      <c r="D23" s="26"/>
      <c r="E23" s="31"/>
      <c r="F23" s="32"/>
      <c r="G23" s="32"/>
      <c r="H23" s="32"/>
      <c r="I23" s="32"/>
      <c r="J23" s="32"/>
      <c r="K23" s="32"/>
      <c r="L23" s="32"/>
      <c r="M23" s="54"/>
      <c r="N23" s="52"/>
      <c r="O23" s="53"/>
      <c r="P23" s="53"/>
      <c r="Q23" s="53"/>
      <c r="R23" s="52"/>
      <c r="S23" s="52"/>
      <c r="T23" s="52"/>
      <c r="U23" s="52"/>
      <c r="V23" s="52"/>
      <c r="W23" s="52"/>
      <c r="X23" s="53"/>
      <c r="Y23" s="53"/>
      <c r="Z23" s="53"/>
      <c r="AA23" s="53"/>
      <c r="AB23" s="60"/>
      <c r="AC23" s="60"/>
      <c r="AD23" s="26"/>
      <c r="AE23" s="26"/>
      <c r="AF23" s="38"/>
      <c r="AG23" s="17"/>
      <c r="AH23" s="8"/>
    </row>
    <row r="24" s="4" customFormat="1" ht="15.75" hidden="1" customHeight="1" spans="1:34">
      <c r="A24" s="26"/>
      <c r="B24" s="26"/>
      <c r="C24" s="26"/>
      <c r="D24" s="26"/>
      <c r="E24" s="31"/>
      <c r="F24" s="32"/>
      <c r="G24" s="32"/>
      <c r="H24" s="32"/>
      <c r="I24" s="32"/>
      <c r="J24" s="32"/>
      <c r="K24" s="32"/>
      <c r="L24" s="32"/>
      <c r="M24" s="54"/>
      <c r="N24" s="52"/>
      <c r="O24" s="53"/>
      <c r="P24" s="53"/>
      <c r="Q24" s="53"/>
      <c r="R24" s="52"/>
      <c r="S24" s="52"/>
      <c r="T24" s="52"/>
      <c r="U24" s="52"/>
      <c r="V24" s="52"/>
      <c r="W24" s="52"/>
      <c r="X24" s="53"/>
      <c r="Y24" s="53"/>
      <c r="Z24" s="53"/>
      <c r="AA24" s="53"/>
      <c r="AB24" s="60"/>
      <c r="AC24" s="60"/>
      <c r="AD24" s="26"/>
      <c r="AE24" s="26"/>
      <c r="AF24" s="38"/>
      <c r="AG24" s="17"/>
      <c r="AH24" s="8"/>
    </row>
    <row r="25" s="4" customFormat="1" ht="15.75" hidden="1" customHeight="1" spans="1:34">
      <c r="A25" s="26"/>
      <c r="B25" s="26"/>
      <c r="C25" s="26"/>
      <c r="D25" s="26"/>
      <c r="E25" s="31"/>
      <c r="F25" s="32"/>
      <c r="G25" s="32"/>
      <c r="H25" s="32"/>
      <c r="I25" s="32"/>
      <c r="J25" s="32"/>
      <c r="K25" s="32"/>
      <c r="L25" s="32"/>
      <c r="M25" s="54"/>
      <c r="N25" s="52"/>
      <c r="O25" s="53"/>
      <c r="P25" s="53"/>
      <c r="Q25" s="53"/>
      <c r="R25" s="52"/>
      <c r="S25" s="52"/>
      <c r="T25" s="52"/>
      <c r="U25" s="52"/>
      <c r="V25" s="52"/>
      <c r="W25" s="52"/>
      <c r="X25" s="53"/>
      <c r="Y25" s="53"/>
      <c r="Z25" s="53"/>
      <c r="AA25" s="53"/>
      <c r="AB25" s="60"/>
      <c r="AC25" s="60"/>
      <c r="AD25" s="26"/>
      <c r="AE25" s="26"/>
      <c r="AF25" s="38"/>
      <c r="AG25" s="17"/>
      <c r="AH25" s="8"/>
    </row>
    <row r="26" s="7" customFormat="1" ht="15.75" hidden="1" customHeight="1" spans="1:34">
      <c r="A26" s="33" t="s">
        <v>40</v>
      </c>
      <c r="B26" s="33"/>
      <c r="C26" s="33"/>
      <c r="D26" s="33">
        <v>64</v>
      </c>
      <c r="E26" s="34"/>
      <c r="F26" s="35"/>
      <c r="G26" s="35"/>
      <c r="H26" s="35"/>
      <c r="I26" s="35"/>
      <c r="J26" s="35"/>
      <c r="K26" s="35"/>
      <c r="L26" s="35"/>
      <c r="M26" s="35"/>
      <c r="N26" s="55"/>
      <c r="O26" s="33"/>
      <c r="P26" s="33"/>
      <c r="Q26" s="33"/>
      <c r="R26" s="33"/>
      <c r="S26" s="33"/>
      <c r="T26" s="33"/>
      <c r="U26" s="33"/>
      <c r="V26" s="33"/>
      <c r="W26" s="33"/>
      <c r="X26" s="33"/>
      <c r="Y26" s="33"/>
      <c r="Z26" s="33"/>
      <c r="AA26" s="55"/>
      <c r="AB26" s="64"/>
      <c r="AC26" s="64"/>
      <c r="AD26" s="33"/>
      <c r="AE26" s="33"/>
      <c r="AF26" s="33"/>
      <c r="AG26" s="59"/>
      <c r="AH26" s="2"/>
    </row>
    <row r="27" s="4" customFormat="1" ht="15.75" hidden="1" customHeight="1" spans="1:34">
      <c r="A27" s="26"/>
      <c r="B27" s="26"/>
      <c r="C27" s="30"/>
      <c r="D27" s="31"/>
      <c r="E27" s="30"/>
      <c r="F27" s="26"/>
      <c r="G27" s="26"/>
      <c r="H27" s="26"/>
      <c r="I27" s="30"/>
      <c r="J27" s="30"/>
      <c r="K27" s="30"/>
      <c r="L27" s="30"/>
      <c r="M27" s="56"/>
      <c r="N27" s="52"/>
      <c r="O27" s="53"/>
      <c r="P27" s="26"/>
      <c r="Q27" s="26"/>
      <c r="R27" s="52"/>
      <c r="S27" s="52"/>
      <c r="T27" s="26"/>
      <c r="U27" s="26"/>
      <c r="V27" s="26"/>
      <c r="W27" s="26"/>
      <c r="X27" s="26"/>
      <c r="Y27" s="26"/>
      <c r="Z27" s="26"/>
      <c r="AA27" s="52"/>
      <c r="AB27" s="26"/>
      <c r="AC27" s="26"/>
      <c r="AD27" s="26"/>
      <c r="AE27" s="26"/>
      <c r="AF27" s="26"/>
      <c r="AG27" s="17"/>
      <c r="AH27" s="8"/>
    </row>
    <row r="28" s="4" customFormat="1" ht="15.75" hidden="1" customHeight="1" spans="1:34">
      <c r="A28" s="26"/>
      <c r="B28" s="26"/>
      <c r="C28" s="30"/>
      <c r="D28" s="31"/>
      <c r="E28" s="31"/>
      <c r="F28" s="26"/>
      <c r="G28" s="26"/>
      <c r="H28" s="26"/>
      <c r="I28" s="26"/>
      <c r="J28" s="26"/>
      <c r="K28" s="26"/>
      <c r="L28" s="26"/>
      <c r="M28" s="56"/>
      <c r="N28" s="52"/>
      <c r="O28" s="53"/>
      <c r="P28" s="53"/>
      <c r="Q28" s="53"/>
      <c r="R28" s="52"/>
      <c r="S28" s="52"/>
      <c r="T28" s="53"/>
      <c r="U28" s="53"/>
      <c r="V28" s="53"/>
      <c r="W28" s="53"/>
      <c r="X28" s="53"/>
      <c r="Y28" s="53"/>
      <c r="Z28" s="53"/>
      <c r="AA28" s="53"/>
      <c r="AB28" s="60"/>
      <c r="AC28" s="60"/>
      <c r="AD28" s="26"/>
      <c r="AE28" s="26"/>
      <c r="AF28" s="26"/>
      <c r="AG28" s="17"/>
      <c r="AH28" s="8"/>
    </row>
    <row r="29" s="4" customFormat="1" ht="15.75" hidden="1" customHeight="1" spans="1:34">
      <c r="A29" s="26"/>
      <c r="B29" s="26"/>
      <c r="C29" s="30"/>
      <c r="D29" s="31"/>
      <c r="E29" s="31"/>
      <c r="F29" s="26"/>
      <c r="G29" s="26"/>
      <c r="H29" s="26"/>
      <c r="I29" s="26"/>
      <c r="J29" s="26"/>
      <c r="K29" s="26"/>
      <c r="L29" s="26"/>
      <c r="M29" s="54"/>
      <c r="N29" s="52"/>
      <c r="O29" s="53"/>
      <c r="P29" s="53"/>
      <c r="Q29" s="53"/>
      <c r="R29" s="52"/>
      <c r="S29" s="52"/>
      <c r="T29" s="53"/>
      <c r="U29" s="53"/>
      <c r="V29" s="53"/>
      <c r="W29" s="53"/>
      <c r="X29" s="53"/>
      <c r="Y29" s="53"/>
      <c r="Z29" s="53"/>
      <c r="AA29" s="53"/>
      <c r="AB29" s="60"/>
      <c r="AC29" s="60"/>
      <c r="AD29" s="26"/>
      <c r="AE29" s="26"/>
      <c r="AF29" s="38"/>
      <c r="AG29" s="17"/>
      <c r="AH29" s="8"/>
    </row>
    <row r="30" s="4" customFormat="1" ht="15.75" hidden="1" customHeight="1" spans="1:34">
      <c r="A30" s="26"/>
      <c r="B30" s="26"/>
      <c r="C30" s="30"/>
      <c r="D30" s="31"/>
      <c r="E30" s="31"/>
      <c r="F30" s="26"/>
      <c r="G30" s="26"/>
      <c r="H30" s="26"/>
      <c r="I30" s="26"/>
      <c r="J30" s="26"/>
      <c r="K30" s="26"/>
      <c r="L30" s="26"/>
      <c r="M30" s="54"/>
      <c r="N30" s="52"/>
      <c r="O30" s="53"/>
      <c r="P30" s="53"/>
      <c r="Q30" s="53"/>
      <c r="R30" s="52"/>
      <c r="S30" s="52"/>
      <c r="T30" s="53"/>
      <c r="U30" s="53"/>
      <c r="V30" s="53"/>
      <c r="W30" s="53"/>
      <c r="X30" s="53"/>
      <c r="Y30" s="53"/>
      <c r="Z30" s="53"/>
      <c r="AA30" s="53"/>
      <c r="AB30" s="60"/>
      <c r="AC30" s="60"/>
      <c r="AD30" s="26"/>
      <c r="AE30" s="26"/>
      <c r="AF30" s="38"/>
      <c r="AG30" s="17"/>
      <c r="AH30" s="8"/>
    </row>
    <row r="31" s="4" customFormat="1" ht="15.75" hidden="1" customHeight="1" spans="1:34">
      <c r="A31" s="26"/>
      <c r="B31" s="26"/>
      <c r="C31" s="30"/>
      <c r="D31" s="31"/>
      <c r="E31" s="31"/>
      <c r="F31" s="26"/>
      <c r="G31" s="26"/>
      <c r="H31" s="26"/>
      <c r="I31" s="26"/>
      <c r="J31" s="26"/>
      <c r="K31" s="26"/>
      <c r="L31" s="26"/>
      <c r="M31" s="54"/>
      <c r="N31" s="52"/>
      <c r="O31" s="53"/>
      <c r="P31" s="53"/>
      <c r="Q31" s="53"/>
      <c r="R31" s="52"/>
      <c r="S31" s="52"/>
      <c r="T31" s="53"/>
      <c r="U31" s="53"/>
      <c r="V31" s="53"/>
      <c r="W31" s="53"/>
      <c r="X31" s="53"/>
      <c r="Y31" s="53"/>
      <c r="Z31" s="53"/>
      <c r="AA31" s="53"/>
      <c r="AB31" s="60"/>
      <c r="AC31" s="60"/>
      <c r="AD31" s="26"/>
      <c r="AE31" s="26"/>
      <c r="AF31" s="38"/>
      <c r="AG31" s="17"/>
      <c r="AH31" s="8"/>
    </row>
    <row r="32" s="4" customFormat="1" ht="15.75" hidden="1" customHeight="1" spans="1:34">
      <c r="A32" s="26"/>
      <c r="B32" s="26"/>
      <c r="C32" s="30"/>
      <c r="D32" s="31"/>
      <c r="E32" s="31"/>
      <c r="F32" s="26"/>
      <c r="G32" s="26"/>
      <c r="H32" s="26"/>
      <c r="I32" s="26"/>
      <c r="J32" s="26"/>
      <c r="K32" s="26"/>
      <c r="L32" s="26"/>
      <c r="M32" s="54"/>
      <c r="N32" s="52"/>
      <c r="O32" s="53"/>
      <c r="P32" s="53"/>
      <c r="Q32" s="53"/>
      <c r="R32" s="52"/>
      <c r="S32" s="52"/>
      <c r="T32" s="53"/>
      <c r="U32" s="53"/>
      <c r="V32" s="53"/>
      <c r="W32" s="53"/>
      <c r="X32" s="53"/>
      <c r="Y32" s="53"/>
      <c r="Z32" s="53"/>
      <c r="AA32" s="53"/>
      <c r="AB32" s="60"/>
      <c r="AC32" s="60"/>
      <c r="AD32" s="26"/>
      <c r="AE32" s="26"/>
      <c r="AF32" s="38"/>
      <c r="AG32" s="17"/>
      <c r="AH32" s="8"/>
    </row>
    <row r="33" s="4" customFormat="1" ht="15.75" hidden="1" customHeight="1" spans="1:34">
      <c r="A33" s="26"/>
      <c r="B33" s="26"/>
      <c r="C33" s="30"/>
      <c r="D33" s="31"/>
      <c r="E33" s="31"/>
      <c r="F33" s="26"/>
      <c r="G33" s="26"/>
      <c r="H33" s="36"/>
      <c r="I33" s="26"/>
      <c r="J33" s="26"/>
      <c r="K33" s="26"/>
      <c r="L33" s="26"/>
      <c r="M33" s="54"/>
      <c r="N33" s="52"/>
      <c r="O33" s="53"/>
      <c r="P33" s="53"/>
      <c r="Q33" s="53"/>
      <c r="R33" s="52"/>
      <c r="S33" s="52"/>
      <c r="T33" s="53"/>
      <c r="U33" s="53"/>
      <c r="V33" s="53"/>
      <c r="W33" s="53"/>
      <c r="X33" s="53"/>
      <c r="Y33" s="53"/>
      <c r="Z33" s="53"/>
      <c r="AA33" s="53"/>
      <c r="AB33" s="60"/>
      <c r="AC33" s="60"/>
      <c r="AD33" s="26"/>
      <c r="AE33" s="26"/>
      <c r="AF33" s="38"/>
      <c r="AG33" s="17"/>
      <c r="AH33" s="8"/>
    </row>
    <row r="34" s="4" customFormat="1" ht="15.75" hidden="1" customHeight="1" spans="1:34">
      <c r="A34" s="26"/>
      <c r="B34" s="26"/>
      <c r="C34" s="30"/>
      <c r="D34" s="26"/>
      <c r="E34" s="30"/>
      <c r="F34" s="26"/>
      <c r="G34" s="26"/>
      <c r="H34" s="26"/>
      <c r="I34" s="26"/>
      <c r="J34" s="26"/>
      <c r="K34" s="26"/>
      <c r="L34" s="26"/>
      <c r="M34" s="54"/>
      <c r="N34" s="52"/>
      <c r="O34" s="53"/>
      <c r="P34" s="53"/>
      <c r="Q34" s="53"/>
      <c r="R34" s="52"/>
      <c r="S34" s="52"/>
      <c r="T34" s="52"/>
      <c r="U34" s="52"/>
      <c r="V34" s="53"/>
      <c r="W34" s="53"/>
      <c r="X34" s="53"/>
      <c r="Y34" s="53"/>
      <c r="Z34" s="53"/>
      <c r="AA34" s="53"/>
      <c r="AB34" s="60"/>
      <c r="AC34" s="60"/>
      <c r="AD34" s="26"/>
      <c r="AE34" s="26"/>
      <c r="AF34" s="38"/>
      <c r="AG34" s="17"/>
      <c r="AH34" s="8"/>
    </row>
    <row r="35" s="8" customFormat="1" ht="15.75" hidden="1" customHeight="1" spans="1:32">
      <c r="A35" s="26"/>
      <c r="B35" s="26"/>
      <c r="C35" s="37"/>
      <c r="D35" s="38"/>
      <c r="E35" s="37"/>
      <c r="F35" s="38"/>
      <c r="G35" s="26"/>
      <c r="H35" s="38"/>
      <c r="I35" s="38"/>
      <c r="J35" s="38"/>
      <c r="K35" s="38"/>
      <c r="L35" s="38"/>
      <c r="M35" s="57"/>
      <c r="N35" s="52"/>
      <c r="O35" s="53"/>
      <c r="P35" s="53"/>
      <c r="Q35" s="53"/>
      <c r="R35" s="52"/>
      <c r="S35" s="52"/>
      <c r="T35" s="53"/>
      <c r="U35" s="53"/>
      <c r="V35" s="53"/>
      <c r="W35" s="53"/>
      <c r="X35" s="53"/>
      <c r="Y35" s="53"/>
      <c r="Z35" s="53"/>
      <c r="AA35" s="65"/>
      <c r="AB35" s="38"/>
      <c r="AC35" s="60"/>
      <c r="AD35" s="38"/>
      <c r="AE35" s="26"/>
      <c r="AF35" s="38"/>
    </row>
    <row r="36" s="4" customFormat="1" ht="15.75" hidden="1" customHeight="1" spans="1:34">
      <c r="A36" s="20" t="s">
        <v>41</v>
      </c>
      <c r="B36" s="20"/>
      <c r="C36" s="20"/>
      <c r="D36" s="20">
        <v>36</v>
      </c>
      <c r="E36" s="30"/>
      <c r="F36" s="22"/>
      <c r="G36" s="22"/>
      <c r="H36" s="22"/>
      <c r="I36" s="22"/>
      <c r="J36" s="22"/>
      <c r="K36" s="22"/>
      <c r="L36" s="22"/>
      <c r="M36" s="22"/>
      <c r="N36" s="51"/>
      <c r="O36" s="20"/>
      <c r="P36" s="20"/>
      <c r="Q36" s="20"/>
      <c r="R36" s="20"/>
      <c r="S36" s="20"/>
      <c r="T36" s="20"/>
      <c r="U36" s="20"/>
      <c r="V36" s="20"/>
      <c r="W36" s="20"/>
      <c r="X36" s="20"/>
      <c r="Y36" s="20"/>
      <c r="Z36" s="20"/>
      <c r="AA36" s="51"/>
      <c r="AB36" s="20"/>
      <c r="AC36" s="20"/>
      <c r="AD36" s="20"/>
      <c r="AE36" s="20"/>
      <c r="AF36" s="20"/>
      <c r="AG36" s="17"/>
      <c r="AH36" s="8"/>
    </row>
    <row r="37" s="4" customFormat="1" ht="15.75" hidden="1" customHeight="1" spans="1:34">
      <c r="A37" s="26"/>
      <c r="B37" s="26"/>
      <c r="C37" s="26"/>
      <c r="D37" s="26"/>
      <c r="E37" s="31"/>
      <c r="F37" s="26"/>
      <c r="G37" s="26"/>
      <c r="H37" s="26"/>
      <c r="I37" s="26"/>
      <c r="J37" s="26"/>
      <c r="K37" s="26"/>
      <c r="L37" s="26"/>
      <c r="M37" s="56"/>
      <c r="N37" s="52"/>
      <c r="O37" s="53"/>
      <c r="P37" s="53"/>
      <c r="Q37" s="53"/>
      <c r="R37" s="52"/>
      <c r="S37" s="52"/>
      <c r="T37" s="53"/>
      <c r="U37" s="53"/>
      <c r="V37" s="53"/>
      <c r="W37" s="53"/>
      <c r="X37" s="53"/>
      <c r="Y37" s="53"/>
      <c r="Z37" s="53"/>
      <c r="AA37" s="53"/>
      <c r="AB37" s="60"/>
      <c r="AC37" s="60"/>
      <c r="AD37" s="26"/>
      <c r="AE37" s="26"/>
      <c r="AF37" s="26"/>
      <c r="AG37" s="17"/>
      <c r="AH37" s="8"/>
    </row>
    <row r="38" s="4" customFormat="1" ht="15.75" hidden="1" customHeight="1" spans="1:34">
      <c r="A38" s="26"/>
      <c r="B38" s="26"/>
      <c r="C38" s="26"/>
      <c r="D38" s="26"/>
      <c r="E38" s="39"/>
      <c r="F38" s="26"/>
      <c r="G38" s="26"/>
      <c r="H38" s="26"/>
      <c r="I38" s="26"/>
      <c r="J38" s="26"/>
      <c r="K38" s="26"/>
      <c r="L38" s="26"/>
      <c r="M38" s="54"/>
      <c r="N38" s="52"/>
      <c r="O38" s="53"/>
      <c r="P38" s="52"/>
      <c r="Q38" s="52"/>
      <c r="R38" s="52"/>
      <c r="S38" s="52"/>
      <c r="T38" s="52"/>
      <c r="U38" s="52"/>
      <c r="V38" s="52"/>
      <c r="W38" s="52"/>
      <c r="X38" s="53"/>
      <c r="Y38" s="53"/>
      <c r="Z38" s="53"/>
      <c r="AA38" s="53"/>
      <c r="AB38" s="60"/>
      <c r="AC38" s="60"/>
      <c r="AD38" s="26"/>
      <c r="AE38" s="26"/>
      <c r="AF38" s="38"/>
      <c r="AG38" s="17"/>
      <c r="AH38" s="8"/>
    </row>
    <row r="39" s="4" customFormat="1" ht="15.75" hidden="1" customHeight="1" spans="1:34">
      <c r="A39" s="26"/>
      <c r="B39" s="26"/>
      <c r="C39" s="26"/>
      <c r="D39" s="26"/>
      <c r="E39" s="40"/>
      <c r="F39" s="26"/>
      <c r="G39" s="26"/>
      <c r="H39" s="26"/>
      <c r="I39" s="26"/>
      <c r="J39" s="26"/>
      <c r="K39" s="26"/>
      <c r="L39" s="26"/>
      <c r="M39" s="54"/>
      <c r="N39" s="52"/>
      <c r="O39" s="53"/>
      <c r="P39" s="52"/>
      <c r="Q39" s="52"/>
      <c r="R39" s="52"/>
      <c r="S39" s="52"/>
      <c r="T39" s="52"/>
      <c r="U39" s="52"/>
      <c r="V39" s="52"/>
      <c r="W39" s="52"/>
      <c r="X39" s="53"/>
      <c r="Y39" s="53"/>
      <c r="Z39" s="53"/>
      <c r="AA39" s="53"/>
      <c r="AB39" s="60"/>
      <c r="AC39" s="60"/>
      <c r="AD39" s="26"/>
      <c r="AE39" s="26"/>
      <c r="AF39" s="38"/>
      <c r="AG39" s="17"/>
      <c r="AH39" s="8"/>
    </row>
    <row r="40" s="4" customFormat="1" ht="15.75" hidden="1" customHeight="1" spans="1:34">
      <c r="A40" s="26"/>
      <c r="B40" s="26"/>
      <c r="C40" s="26"/>
      <c r="D40" s="26"/>
      <c r="E40" s="31"/>
      <c r="F40" s="26"/>
      <c r="G40" s="26"/>
      <c r="H40" s="26"/>
      <c r="I40" s="26"/>
      <c r="J40" s="26"/>
      <c r="K40" s="26"/>
      <c r="L40" s="26"/>
      <c r="M40" s="54"/>
      <c r="N40" s="52"/>
      <c r="O40" s="53"/>
      <c r="P40" s="52"/>
      <c r="Q40" s="52"/>
      <c r="R40" s="52"/>
      <c r="S40" s="52"/>
      <c r="T40" s="52"/>
      <c r="U40" s="52"/>
      <c r="V40" s="52"/>
      <c r="W40" s="52"/>
      <c r="X40" s="53"/>
      <c r="Y40" s="53"/>
      <c r="Z40" s="53"/>
      <c r="AA40" s="53"/>
      <c r="AB40" s="60"/>
      <c r="AC40" s="60"/>
      <c r="AD40" s="43"/>
      <c r="AE40" s="26"/>
      <c r="AF40" s="38"/>
      <c r="AG40" s="17"/>
      <c r="AH40" s="8"/>
    </row>
    <row r="41" s="4" customFormat="1" ht="15.75" hidden="1" customHeight="1" spans="1:34">
      <c r="A41" s="26"/>
      <c r="B41" s="26"/>
      <c r="C41" s="26"/>
      <c r="D41" s="26"/>
      <c r="E41" s="31"/>
      <c r="F41" s="26"/>
      <c r="G41" s="26"/>
      <c r="H41" s="26"/>
      <c r="I41" s="26"/>
      <c r="J41" s="26"/>
      <c r="K41" s="26"/>
      <c r="L41" s="26"/>
      <c r="M41" s="54"/>
      <c r="N41" s="52"/>
      <c r="O41" s="53"/>
      <c r="P41" s="52"/>
      <c r="Q41" s="52"/>
      <c r="R41" s="52"/>
      <c r="S41" s="52"/>
      <c r="T41" s="52"/>
      <c r="U41" s="52"/>
      <c r="V41" s="52"/>
      <c r="W41" s="52"/>
      <c r="X41" s="53"/>
      <c r="Y41" s="53"/>
      <c r="Z41" s="53"/>
      <c r="AA41" s="53"/>
      <c r="AB41" s="60"/>
      <c r="AC41" s="60"/>
      <c r="AD41" s="66"/>
      <c r="AE41" s="26"/>
      <c r="AF41" s="38"/>
      <c r="AG41" s="17"/>
      <c r="AH41" s="8"/>
    </row>
    <row r="42" s="4" customFormat="1" ht="15.75" hidden="1" customHeight="1" spans="1:34">
      <c r="A42" s="26"/>
      <c r="B42" s="26"/>
      <c r="C42" s="26"/>
      <c r="D42" s="26"/>
      <c r="E42" s="41"/>
      <c r="F42" s="26"/>
      <c r="G42" s="26"/>
      <c r="H42" s="42"/>
      <c r="I42" s="26"/>
      <c r="J42" s="26"/>
      <c r="K42" s="26"/>
      <c r="L42" s="26"/>
      <c r="M42" s="54"/>
      <c r="N42" s="52"/>
      <c r="O42" s="53"/>
      <c r="P42" s="52"/>
      <c r="Q42" s="52"/>
      <c r="R42" s="52"/>
      <c r="S42" s="52"/>
      <c r="T42" s="52"/>
      <c r="U42" s="52"/>
      <c r="V42" s="52"/>
      <c r="W42" s="52"/>
      <c r="X42" s="53"/>
      <c r="Y42" s="53"/>
      <c r="Z42" s="53"/>
      <c r="AA42" s="53"/>
      <c r="AB42" s="60"/>
      <c r="AC42" s="60"/>
      <c r="AD42" s="43"/>
      <c r="AE42" s="26"/>
      <c r="AF42" s="38"/>
      <c r="AG42" s="17"/>
      <c r="AH42" s="8"/>
    </row>
    <row r="43" s="4" customFormat="1" ht="15.75" hidden="1" customHeight="1" spans="1:34">
      <c r="A43" s="26"/>
      <c r="B43" s="26"/>
      <c r="C43" s="26"/>
      <c r="D43" s="26"/>
      <c r="E43" s="41"/>
      <c r="F43" s="26"/>
      <c r="G43" s="26"/>
      <c r="H43" s="26"/>
      <c r="I43" s="26"/>
      <c r="J43" s="26"/>
      <c r="K43" s="26"/>
      <c r="L43" s="26"/>
      <c r="M43" s="54"/>
      <c r="N43" s="52"/>
      <c r="O43" s="53"/>
      <c r="P43" s="52"/>
      <c r="Q43" s="52"/>
      <c r="R43" s="52"/>
      <c r="S43" s="52"/>
      <c r="T43" s="52"/>
      <c r="U43" s="52"/>
      <c r="V43" s="52"/>
      <c r="W43" s="52"/>
      <c r="X43" s="53"/>
      <c r="Y43" s="53"/>
      <c r="Z43" s="53"/>
      <c r="AA43" s="53"/>
      <c r="AB43" s="60"/>
      <c r="AC43" s="60"/>
      <c r="AD43" s="46"/>
      <c r="AE43" s="26"/>
      <c r="AF43" s="38"/>
      <c r="AG43" s="17"/>
      <c r="AH43" s="8"/>
    </row>
    <row r="44" s="4" customFormat="1" ht="15.75" hidden="1" customHeight="1" spans="1:34">
      <c r="A44" s="26"/>
      <c r="B44" s="26"/>
      <c r="C44" s="26"/>
      <c r="D44" s="26"/>
      <c r="E44" s="39"/>
      <c r="F44" s="26"/>
      <c r="G44" s="26"/>
      <c r="H44" s="26"/>
      <c r="I44" s="26"/>
      <c r="J44" s="26"/>
      <c r="K44" s="26"/>
      <c r="L44" s="26"/>
      <c r="M44" s="54"/>
      <c r="N44" s="52"/>
      <c r="O44" s="53"/>
      <c r="P44" s="52"/>
      <c r="Q44" s="52"/>
      <c r="R44" s="52"/>
      <c r="S44" s="52"/>
      <c r="T44" s="52"/>
      <c r="U44" s="52"/>
      <c r="V44" s="52"/>
      <c r="W44" s="52"/>
      <c r="X44" s="53"/>
      <c r="Y44" s="53"/>
      <c r="Z44" s="53"/>
      <c r="AA44" s="53"/>
      <c r="AB44" s="60"/>
      <c r="AC44" s="60"/>
      <c r="AD44" s="46"/>
      <c r="AE44" s="26"/>
      <c r="AF44" s="38"/>
      <c r="AG44" s="17"/>
      <c r="AH44" s="8"/>
    </row>
    <row r="45" s="4" customFormat="1" ht="15.75" customHeight="1" spans="1:34">
      <c r="A45" s="20" t="s">
        <v>42</v>
      </c>
      <c r="B45" s="20"/>
      <c r="C45" s="20"/>
      <c r="D45" s="20">
        <v>36</v>
      </c>
      <c r="E45" s="30"/>
      <c r="F45" s="22">
        <f>SUM(F46:F81)</f>
        <v>52068.5</v>
      </c>
      <c r="G45" s="22">
        <f t="shared" ref="G45:M45" si="0">SUM(G46:G81)</f>
        <v>47221</v>
      </c>
      <c r="H45" s="22">
        <f t="shared" si="0"/>
        <v>47132</v>
      </c>
      <c r="I45" s="22"/>
      <c r="J45" s="22">
        <f t="shared" si="0"/>
        <v>0</v>
      </c>
      <c r="K45" s="22">
        <f t="shared" si="0"/>
        <v>89</v>
      </c>
      <c r="L45" s="22">
        <f t="shared" si="0"/>
        <v>0</v>
      </c>
      <c r="M45" s="22">
        <f t="shared" si="0"/>
        <v>802.316</v>
      </c>
      <c r="N45" s="51">
        <f>M45/G45</f>
        <v>0.0169906609347536</v>
      </c>
      <c r="O45" s="20">
        <v>19</v>
      </c>
      <c r="P45" s="20">
        <v>36</v>
      </c>
      <c r="Q45" s="20">
        <v>36</v>
      </c>
      <c r="R45" s="20">
        <v>22</v>
      </c>
      <c r="S45" s="20">
        <v>20</v>
      </c>
      <c r="T45" s="20">
        <v>11</v>
      </c>
      <c r="U45" s="20">
        <v>3</v>
      </c>
      <c r="V45" s="20">
        <v>12</v>
      </c>
      <c r="W45" s="20">
        <v>19</v>
      </c>
      <c r="X45" s="20">
        <v>0</v>
      </c>
      <c r="Y45" s="20"/>
      <c r="Z45" s="20"/>
      <c r="AA45" s="51"/>
      <c r="AB45" s="20"/>
      <c r="AC45" s="20">
        <v>7875</v>
      </c>
      <c r="AD45" s="46"/>
      <c r="AE45" s="26"/>
      <c r="AF45" s="20"/>
      <c r="AG45" s="17"/>
      <c r="AH45" s="8"/>
    </row>
    <row r="46" s="4" customFormat="1" ht="45" customHeight="1" spans="1:34">
      <c r="A46" s="26">
        <v>1</v>
      </c>
      <c r="B46" s="26" t="s">
        <v>42</v>
      </c>
      <c r="C46" s="43" t="s">
        <v>43</v>
      </c>
      <c r="D46" s="43" t="s">
        <v>44</v>
      </c>
      <c r="E46" s="44" t="s">
        <v>45</v>
      </c>
      <c r="F46" s="26">
        <v>9750</v>
      </c>
      <c r="G46" s="26">
        <f>H46+I46+J46+K46+L46</f>
        <v>8920</v>
      </c>
      <c r="H46" s="45">
        <v>8920</v>
      </c>
      <c r="I46" s="26"/>
      <c r="J46" s="26"/>
      <c r="K46" s="26"/>
      <c r="L46" s="26"/>
      <c r="M46" s="26"/>
      <c r="N46" s="52">
        <f>M46/G46</f>
        <v>0</v>
      </c>
      <c r="O46" s="53" t="s">
        <v>46</v>
      </c>
      <c r="P46" s="53" t="s">
        <v>46</v>
      </c>
      <c r="Q46" s="53" t="s">
        <v>46</v>
      </c>
      <c r="R46" s="53" t="s">
        <v>47</v>
      </c>
      <c r="S46" s="53" t="s">
        <v>47</v>
      </c>
      <c r="T46" s="53" t="s">
        <v>47</v>
      </c>
      <c r="U46" s="53" t="s">
        <v>47</v>
      </c>
      <c r="V46" s="53" t="s">
        <v>47</v>
      </c>
      <c r="W46" s="53" t="s">
        <v>47</v>
      </c>
      <c r="X46" s="53" t="s">
        <v>47</v>
      </c>
      <c r="Y46" s="53" t="s">
        <v>47</v>
      </c>
      <c r="Z46" s="53" t="s">
        <v>47</v>
      </c>
      <c r="AA46" s="53"/>
      <c r="AB46" s="60"/>
      <c r="AC46" s="60">
        <v>300</v>
      </c>
      <c r="AD46" s="43" t="s">
        <v>48</v>
      </c>
      <c r="AE46" s="26" t="s">
        <v>49</v>
      </c>
      <c r="AF46" s="26"/>
      <c r="AG46" s="17"/>
      <c r="AH46" s="8"/>
    </row>
    <row r="47" s="4" customFormat="1" ht="45" customHeight="1" spans="1:34">
      <c r="A47" s="26">
        <v>2</v>
      </c>
      <c r="B47" s="26" t="s">
        <v>42</v>
      </c>
      <c r="C47" s="43" t="s">
        <v>50</v>
      </c>
      <c r="D47" s="43" t="s">
        <v>44</v>
      </c>
      <c r="E47" s="44" t="s">
        <v>51</v>
      </c>
      <c r="F47" s="26">
        <v>6500</v>
      </c>
      <c r="G47" s="26">
        <f t="shared" ref="G47:G81" si="1">H47+I47+J47+K47+L47</f>
        <v>6025</v>
      </c>
      <c r="H47" s="45">
        <v>6025</v>
      </c>
      <c r="I47" s="26"/>
      <c r="J47" s="26"/>
      <c r="K47" s="26"/>
      <c r="L47" s="26"/>
      <c r="M47" s="58"/>
      <c r="N47" s="52">
        <f>M47/G47</f>
        <v>0</v>
      </c>
      <c r="O47" s="53" t="s">
        <v>46</v>
      </c>
      <c r="P47" s="53" t="s">
        <v>46</v>
      </c>
      <c r="Q47" s="53" t="s">
        <v>46</v>
      </c>
      <c r="R47" s="53" t="s">
        <v>47</v>
      </c>
      <c r="S47" s="53" t="s">
        <v>47</v>
      </c>
      <c r="T47" s="53" t="s">
        <v>47</v>
      </c>
      <c r="U47" s="53" t="s">
        <v>47</v>
      </c>
      <c r="V47" s="53" t="s">
        <v>47</v>
      </c>
      <c r="W47" s="53" t="s">
        <v>47</v>
      </c>
      <c r="X47" s="53" t="s">
        <v>47</v>
      </c>
      <c r="Y47" s="53" t="s">
        <v>47</v>
      </c>
      <c r="Z47" s="53" t="s">
        <v>47</v>
      </c>
      <c r="AA47" s="53"/>
      <c r="AB47" s="60"/>
      <c r="AC47" s="60">
        <v>220</v>
      </c>
      <c r="AD47" s="66" t="s">
        <v>48</v>
      </c>
      <c r="AE47" s="26" t="s">
        <v>49</v>
      </c>
      <c r="AF47" s="26"/>
      <c r="AG47" s="17"/>
      <c r="AH47" s="8"/>
    </row>
    <row r="48" s="4" customFormat="1" ht="45" customHeight="1" spans="1:34">
      <c r="A48" s="26">
        <v>3</v>
      </c>
      <c r="B48" s="26" t="s">
        <v>42</v>
      </c>
      <c r="C48" s="46" t="s">
        <v>52</v>
      </c>
      <c r="D48" s="43" t="s">
        <v>44</v>
      </c>
      <c r="E48" s="47" t="s">
        <v>53</v>
      </c>
      <c r="F48" s="26">
        <v>600</v>
      </c>
      <c r="G48" s="26">
        <f t="shared" si="1"/>
        <v>600</v>
      </c>
      <c r="H48" s="45">
        <v>600</v>
      </c>
      <c r="I48" s="26"/>
      <c r="J48" s="26"/>
      <c r="K48" s="26"/>
      <c r="L48" s="26"/>
      <c r="M48" s="54"/>
      <c r="N48" s="52">
        <f t="shared" ref="N48:N81" si="2">M48/G48</f>
        <v>0</v>
      </c>
      <c r="O48" s="53" t="s">
        <v>47</v>
      </c>
      <c r="P48" s="53" t="s">
        <v>46</v>
      </c>
      <c r="Q48" s="53" t="s">
        <v>46</v>
      </c>
      <c r="R48" s="53" t="s">
        <v>46</v>
      </c>
      <c r="S48" s="53" t="s">
        <v>46</v>
      </c>
      <c r="T48" s="53" t="s">
        <v>46</v>
      </c>
      <c r="U48" s="53" t="s">
        <v>46</v>
      </c>
      <c r="V48" s="53" t="s">
        <v>46</v>
      </c>
      <c r="W48" s="53" t="s">
        <v>46</v>
      </c>
      <c r="X48" s="53" t="s">
        <v>47</v>
      </c>
      <c r="Y48" s="53" t="s">
        <v>47</v>
      </c>
      <c r="Z48" s="53" t="s">
        <v>47</v>
      </c>
      <c r="AA48" s="53"/>
      <c r="AB48" s="60"/>
      <c r="AC48" s="60">
        <v>20</v>
      </c>
      <c r="AD48" s="43" t="s">
        <v>54</v>
      </c>
      <c r="AE48" s="26" t="s">
        <v>49</v>
      </c>
      <c r="AF48" s="67"/>
      <c r="AG48" s="17"/>
      <c r="AH48" s="8"/>
    </row>
    <row r="49" s="4" customFormat="1" ht="45" customHeight="1" spans="1:34">
      <c r="A49" s="26">
        <v>4</v>
      </c>
      <c r="B49" s="26" t="s">
        <v>42</v>
      </c>
      <c r="C49" s="43" t="s">
        <v>55</v>
      </c>
      <c r="D49" s="46" t="s">
        <v>44</v>
      </c>
      <c r="E49" s="44" t="s">
        <v>56</v>
      </c>
      <c r="F49" s="26">
        <v>1880</v>
      </c>
      <c r="G49" s="26">
        <f t="shared" si="1"/>
        <v>1772.76</v>
      </c>
      <c r="H49" s="45">
        <v>1772.76</v>
      </c>
      <c r="I49" s="26"/>
      <c r="J49" s="26"/>
      <c r="K49" s="26"/>
      <c r="L49" s="26"/>
      <c r="M49" s="54"/>
      <c r="N49" s="52">
        <f t="shared" si="2"/>
        <v>0</v>
      </c>
      <c r="O49" s="53" t="s">
        <v>47</v>
      </c>
      <c r="P49" s="53" t="s">
        <v>46</v>
      </c>
      <c r="Q49" s="53" t="s">
        <v>46</v>
      </c>
      <c r="R49" s="45" t="s">
        <v>57</v>
      </c>
      <c r="S49" s="45" t="s">
        <v>57</v>
      </c>
      <c r="T49" s="53" t="s">
        <v>47</v>
      </c>
      <c r="U49" s="53" t="s">
        <v>47</v>
      </c>
      <c r="V49" s="53" t="s">
        <v>47</v>
      </c>
      <c r="W49" s="53" t="s">
        <v>46</v>
      </c>
      <c r="X49" s="53" t="s">
        <v>47</v>
      </c>
      <c r="Y49" s="53" t="s">
        <v>47</v>
      </c>
      <c r="Z49" s="53" t="s">
        <v>47</v>
      </c>
      <c r="AA49" s="53"/>
      <c r="AB49" s="60"/>
      <c r="AC49" s="60">
        <v>500</v>
      </c>
      <c r="AD49" s="46" t="s">
        <v>48</v>
      </c>
      <c r="AE49" s="26" t="s">
        <v>49</v>
      </c>
      <c r="AF49" s="68"/>
      <c r="AG49" s="17"/>
      <c r="AH49" s="8"/>
    </row>
    <row r="50" s="4" customFormat="1" ht="45" customHeight="1" spans="1:34">
      <c r="A50" s="26">
        <v>5</v>
      </c>
      <c r="B50" s="26" t="s">
        <v>42</v>
      </c>
      <c r="C50" s="46" t="s">
        <v>58</v>
      </c>
      <c r="D50" s="46" t="s">
        <v>44</v>
      </c>
      <c r="E50" s="44" t="s">
        <v>59</v>
      </c>
      <c r="F50" s="26">
        <v>2200</v>
      </c>
      <c r="G50" s="26">
        <f t="shared" si="1"/>
        <v>2200</v>
      </c>
      <c r="H50" s="45">
        <v>2200</v>
      </c>
      <c r="I50" s="26"/>
      <c r="J50" s="26"/>
      <c r="K50" s="26"/>
      <c r="L50" s="26"/>
      <c r="M50" s="54"/>
      <c r="N50" s="52">
        <f t="shared" si="2"/>
        <v>0</v>
      </c>
      <c r="O50" s="53" t="s">
        <v>47</v>
      </c>
      <c r="P50" s="53" t="s">
        <v>46</v>
      </c>
      <c r="Q50" s="53" t="s">
        <v>46</v>
      </c>
      <c r="R50" s="45" t="s">
        <v>57</v>
      </c>
      <c r="S50" s="45" t="s">
        <v>57</v>
      </c>
      <c r="T50" s="52" t="s">
        <v>57</v>
      </c>
      <c r="U50" s="52" t="s">
        <v>57</v>
      </c>
      <c r="V50" s="45" t="s">
        <v>57</v>
      </c>
      <c r="W50" s="53" t="s">
        <v>46</v>
      </c>
      <c r="X50" s="53" t="s">
        <v>47</v>
      </c>
      <c r="Y50" s="53" t="s">
        <v>47</v>
      </c>
      <c r="Z50" s="53" t="s">
        <v>47</v>
      </c>
      <c r="AA50" s="53"/>
      <c r="AB50" s="60"/>
      <c r="AC50" s="60"/>
      <c r="AD50" s="46" t="s">
        <v>48</v>
      </c>
      <c r="AE50" s="26" t="s">
        <v>49</v>
      </c>
      <c r="AF50" s="67"/>
      <c r="AG50" s="17"/>
      <c r="AH50" s="8"/>
    </row>
    <row r="51" s="4" customFormat="1" ht="45" customHeight="1" spans="1:34">
      <c r="A51" s="26">
        <v>6</v>
      </c>
      <c r="B51" s="26" t="s">
        <v>42</v>
      </c>
      <c r="C51" s="46" t="s">
        <v>60</v>
      </c>
      <c r="D51" s="46" t="s">
        <v>44</v>
      </c>
      <c r="E51" s="44" t="s">
        <v>61</v>
      </c>
      <c r="F51" s="26">
        <v>510</v>
      </c>
      <c r="G51" s="26">
        <f t="shared" si="1"/>
        <v>510</v>
      </c>
      <c r="H51" s="45">
        <v>510</v>
      </c>
      <c r="I51" s="26"/>
      <c r="J51" s="26"/>
      <c r="K51" s="26"/>
      <c r="L51" s="26"/>
      <c r="M51" s="54"/>
      <c r="N51" s="52">
        <f t="shared" si="2"/>
        <v>0</v>
      </c>
      <c r="O51" s="53" t="s">
        <v>46</v>
      </c>
      <c r="P51" s="53" t="s">
        <v>46</v>
      </c>
      <c r="Q51" s="53" t="s">
        <v>46</v>
      </c>
      <c r="R51" s="53" t="s">
        <v>46</v>
      </c>
      <c r="S51" s="53" t="s">
        <v>47</v>
      </c>
      <c r="T51" s="53" t="s">
        <v>47</v>
      </c>
      <c r="U51" s="53" t="s">
        <v>47</v>
      </c>
      <c r="V51" s="53" t="s">
        <v>47</v>
      </c>
      <c r="W51" s="53" t="s">
        <v>47</v>
      </c>
      <c r="X51" s="53" t="s">
        <v>47</v>
      </c>
      <c r="Y51" s="53" t="s">
        <v>47</v>
      </c>
      <c r="Z51" s="53" t="s">
        <v>47</v>
      </c>
      <c r="AA51" s="53"/>
      <c r="AB51" s="60"/>
      <c r="AC51" s="60">
        <v>40</v>
      </c>
      <c r="AD51" s="46" t="s">
        <v>62</v>
      </c>
      <c r="AE51" s="26" t="s">
        <v>49</v>
      </c>
      <c r="AF51" s="38"/>
      <c r="AG51" s="17"/>
      <c r="AH51" s="8"/>
    </row>
    <row r="52" s="4" customFormat="1" ht="45" customHeight="1" spans="1:34">
      <c r="A52" s="26">
        <v>7</v>
      </c>
      <c r="B52" s="26" t="s">
        <v>42</v>
      </c>
      <c r="C52" s="46" t="s">
        <v>63</v>
      </c>
      <c r="D52" s="46" t="s">
        <v>44</v>
      </c>
      <c r="E52" s="44" t="s">
        <v>64</v>
      </c>
      <c r="F52" s="26">
        <v>960</v>
      </c>
      <c r="G52" s="26">
        <f t="shared" si="1"/>
        <v>800</v>
      </c>
      <c r="H52" s="45">
        <v>800</v>
      </c>
      <c r="I52" s="26"/>
      <c r="J52" s="26"/>
      <c r="K52" s="26"/>
      <c r="L52" s="26"/>
      <c r="M52" s="54"/>
      <c r="N52" s="52">
        <f t="shared" si="2"/>
        <v>0</v>
      </c>
      <c r="O52" s="53" t="s">
        <v>46</v>
      </c>
      <c r="P52" s="53" t="s">
        <v>46</v>
      </c>
      <c r="Q52" s="53" t="s">
        <v>46</v>
      </c>
      <c r="R52" s="53" t="s">
        <v>46</v>
      </c>
      <c r="S52" s="53" t="s">
        <v>46</v>
      </c>
      <c r="T52" s="53" t="s">
        <v>46</v>
      </c>
      <c r="U52" s="53" t="s">
        <v>46</v>
      </c>
      <c r="V52" s="53" t="s">
        <v>47</v>
      </c>
      <c r="W52" s="53" t="s">
        <v>47</v>
      </c>
      <c r="X52" s="53" t="s">
        <v>47</v>
      </c>
      <c r="Y52" s="53" t="s">
        <v>47</v>
      </c>
      <c r="Z52" s="53" t="s">
        <v>47</v>
      </c>
      <c r="AA52" s="53"/>
      <c r="AB52" s="60"/>
      <c r="AC52" s="60"/>
      <c r="AD52" s="46" t="s">
        <v>54</v>
      </c>
      <c r="AE52" s="26" t="s">
        <v>49</v>
      </c>
      <c r="AF52" s="67"/>
      <c r="AG52" s="17"/>
      <c r="AH52" s="8"/>
    </row>
    <row r="53" s="4" customFormat="1" ht="45" customHeight="1" spans="1:34">
      <c r="A53" s="26">
        <v>8</v>
      </c>
      <c r="B53" s="26" t="s">
        <v>42</v>
      </c>
      <c r="C53" s="46" t="s">
        <v>65</v>
      </c>
      <c r="D53" s="46" t="s">
        <v>44</v>
      </c>
      <c r="E53" s="44" t="s">
        <v>66</v>
      </c>
      <c r="F53" s="26">
        <v>940</v>
      </c>
      <c r="G53" s="26">
        <f t="shared" si="1"/>
        <v>800</v>
      </c>
      <c r="H53" s="45">
        <v>800</v>
      </c>
      <c r="I53" s="26"/>
      <c r="J53" s="26"/>
      <c r="K53" s="26"/>
      <c r="L53" s="26"/>
      <c r="M53" s="54"/>
      <c r="N53" s="52">
        <f t="shared" si="2"/>
        <v>0</v>
      </c>
      <c r="O53" s="53" t="s">
        <v>46</v>
      </c>
      <c r="P53" s="53" t="s">
        <v>46</v>
      </c>
      <c r="Q53" s="53" t="s">
        <v>46</v>
      </c>
      <c r="R53" s="53" t="s">
        <v>46</v>
      </c>
      <c r="S53" s="53" t="s">
        <v>46</v>
      </c>
      <c r="T53" s="53" t="s">
        <v>46</v>
      </c>
      <c r="U53" s="53" t="s">
        <v>47</v>
      </c>
      <c r="V53" s="53" t="s">
        <v>47</v>
      </c>
      <c r="W53" s="53" t="s">
        <v>47</v>
      </c>
      <c r="X53" s="53" t="s">
        <v>47</v>
      </c>
      <c r="Y53" s="53" t="s">
        <v>47</v>
      </c>
      <c r="Z53" s="53" t="s">
        <v>47</v>
      </c>
      <c r="AA53" s="53"/>
      <c r="AB53" s="60"/>
      <c r="AC53" s="60"/>
      <c r="AD53" s="46" t="s">
        <v>67</v>
      </c>
      <c r="AE53" s="26" t="s">
        <v>49</v>
      </c>
      <c r="AF53" s="38"/>
      <c r="AG53" s="17"/>
      <c r="AH53" s="8"/>
    </row>
    <row r="54" s="4" customFormat="1" ht="45" customHeight="1" spans="1:34">
      <c r="A54" s="26">
        <v>9</v>
      </c>
      <c r="B54" s="26" t="s">
        <v>42</v>
      </c>
      <c r="C54" s="46" t="s">
        <v>68</v>
      </c>
      <c r="D54" s="46" t="s">
        <v>44</v>
      </c>
      <c r="E54" s="44" t="s">
        <v>69</v>
      </c>
      <c r="F54" s="26">
        <v>960</v>
      </c>
      <c r="G54" s="26">
        <f t="shared" si="1"/>
        <v>800</v>
      </c>
      <c r="H54" s="45">
        <v>800</v>
      </c>
      <c r="I54" s="26"/>
      <c r="J54" s="26"/>
      <c r="K54" s="26"/>
      <c r="L54" s="26"/>
      <c r="M54" s="54"/>
      <c r="N54" s="52">
        <f t="shared" si="2"/>
        <v>0</v>
      </c>
      <c r="O54" s="53" t="s">
        <v>46</v>
      </c>
      <c r="P54" s="53" t="s">
        <v>46</v>
      </c>
      <c r="Q54" s="53" t="s">
        <v>46</v>
      </c>
      <c r="R54" s="53" t="s">
        <v>46</v>
      </c>
      <c r="S54" s="53" t="s">
        <v>46</v>
      </c>
      <c r="T54" s="53" t="s">
        <v>47</v>
      </c>
      <c r="U54" s="53" t="s">
        <v>47</v>
      </c>
      <c r="V54" s="53" t="s">
        <v>47</v>
      </c>
      <c r="W54" s="53" t="s">
        <v>47</v>
      </c>
      <c r="X54" s="53" t="s">
        <v>47</v>
      </c>
      <c r="Y54" s="53" t="s">
        <v>47</v>
      </c>
      <c r="Z54" s="53" t="s">
        <v>47</v>
      </c>
      <c r="AA54" s="53"/>
      <c r="AB54" s="60"/>
      <c r="AC54" s="60"/>
      <c r="AD54" s="46" t="s">
        <v>70</v>
      </c>
      <c r="AE54" s="26" t="s">
        <v>49</v>
      </c>
      <c r="AF54" s="38"/>
      <c r="AG54" s="17"/>
      <c r="AH54" s="8"/>
    </row>
    <row r="55" s="4" customFormat="1" ht="45" customHeight="1" spans="1:34">
      <c r="A55" s="26">
        <v>10</v>
      </c>
      <c r="B55" s="26" t="s">
        <v>42</v>
      </c>
      <c r="C55" s="46" t="s">
        <v>71</v>
      </c>
      <c r="D55" s="46" t="s">
        <v>44</v>
      </c>
      <c r="E55" s="44" t="s">
        <v>72</v>
      </c>
      <c r="F55" s="26">
        <v>1200</v>
      </c>
      <c r="G55" s="26">
        <f t="shared" si="1"/>
        <v>1100</v>
      </c>
      <c r="H55" s="45">
        <v>1100</v>
      </c>
      <c r="I55" s="26"/>
      <c r="J55" s="26"/>
      <c r="K55" s="26"/>
      <c r="L55" s="26"/>
      <c r="M55" s="54"/>
      <c r="N55" s="52">
        <f t="shared" si="2"/>
        <v>0</v>
      </c>
      <c r="O55" s="53" t="s">
        <v>46</v>
      </c>
      <c r="P55" s="53" t="s">
        <v>46</v>
      </c>
      <c r="Q55" s="53" t="s">
        <v>46</v>
      </c>
      <c r="R55" s="53" t="s">
        <v>46</v>
      </c>
      <c r="S55" s="53" t="s">
        <v>46</v>
      </c>
      <c r="T55" s="53" t="s">
        <v>46</v>
      </c>
      <c r="U55" s="53" t="s">
        <v>47</v>
      </c>
      <c r="V55" s="53" t="s">
        <v>47</v>
      </c>
      <c r="W55" s="53" t="s">
        <v>47</v>
      </c>
      <c r="X55" s="53" t="s">
        <v>47</v>
      </c>
      <c r="Y55" s="53" t="s">
        <v>47</v>
      </c>
      <c r="Z55" s="53" t="s">
        <v>47</v>
      </c>
      <c r="AA55" s="53"/>
      <c r="AB55" s="60"/>
      <c r="AC55" s="60"/>
      <c r="AD55" s="46" t="s">
        <v>73</v>
      </c>
      <c r="AE55" s="26" t="s">
        <v>49</v>
      </c>
      <c r="AF55" s="38"/>
      <c r="AG55" s="17"/>
      <c r="AH55" s="8"/>
    </row>
    <row r="56" s="4" customFormat="1" ht="45" customHeight="1" spans="1:34">
      <c r="A56" s="26">
        <v>11</v>
      </c>
      <c r="B56" s="26" t="s">
        <v>42</v>
      </c>
      <c r="C56" s="46" t="s">
        <v>74</v>
      </c>
      <c r="D56" s="46" t="s">
        <v>44</v>
      </c>
      <c r="E56" s="44" t="s">
        <v>75</v>
      </c>
      <c r="F56" s="26">
        <v>800</v>
      </c>
      <c r="G56" s="26">
        <f t="shared" si="1"/>
        <v>700</v>
      </c>
      <c r="H56" s="45">
        <v>700</v>
      </c>
      <c r="I56" s="26"/>
      <c r="J56" s="26"/>
      <c r="K56" s="26"/>
      <c r="L56" s="26"/>
      <c r="M56" s="54"/>
      <c r="N56" s="52">
        <f t="shared" si="2"/>
        <v>0</v>
      </c>
      <c r="O56" s="53" t="s">
        <v>46</v>
      </c>
      <c r="P56" s="53" t="s">
        <v>46</v>
      </c>
      <c r="Q56" s="53" t="s">
        <v>46</v>
      </c>
      <c r="R56" s="53" t="s">
        <v>46</v>
      </c>
      <c r="S56" s="53" t="s">
        <v>46</v>
      </c>
      <c r="T56" s="53" t="s">
        <v>46</v>
      </c>
      <c r="U56" s="53" t="s">
        <v>47</v>
      </c>
      <c r="V56" s="53" t="s">
        <v>47</v>
      </c>
      <c r="W56" s="53" t="s">
        <v>47</v>
      </c>
      <c r="X56" s="53" t="s">
        <v>47</v>
      </c>
      <c r="Y56" s="53" t="s">
        <v>47</v>
      </c>
      <c r="Z56" s="53" t="s">
        <v>47</v>
      </c>
      <c r="AA56" s="53"/>
      <c r="AB56" s="60"/>
      <c r="AC56" s="60"/>
      <c r="AD56" s="46" t="s">
        <v>62</v>
      </c>
      <c r="AE56" s="26" t="s">
        <v>49</v>
      </c>
      <c r="AF56" s="38"/>
      <c r="AG56" s="17"/>
      <c r="AH56" s="8"/>
    </row>
    <row r="57" s="4" customFormat="1" ht="45" customHeight="1" spans="1:34">
      <c r="A57" s="26">
        <v>12</v>
      </c>
      <c r="B57" s="26" t="s">
        <v>42</v>
      </c>
      <c r="C57" s="46" t="s">
        <v>76</v>
      </c>
      <c r="D57" s="46" t="s">
        <v>44</v>
      </c>
      <c r="E57" s="44" t="s">
        <v>77</v>
      </c>
      <c r="F57" s="26">
        <v>960</v>
      </c>
      <c r="G57" s="26">
        <f t="shared" si="1"/>
        <v>800</v>
      </c>
      <c r="H57" s="45">
        <v>800</v>
      </c>
      <c r="I57" s="26"/>
      <c r="J57" s="26"/>
      <c r="K57" s="26"/>
      <c r="L57" s="26"/>
      <c r="M57" s="54"/>
      <c r="N57" s="52">
        <f t="shared" si="2"/>
        <v>0</v>
      </c>
      <c r="O57" s="53" t="s">
        <v>46</v>
      </c>
      <c r="P57" s="53" t="s">
        <v>46</v>
      </c>
      <c r="Q57" s="53" t="s">
        <v>46</v>
      </c>
      <c r="R57" s="53" t="s">
        <v>46</v>
      </c>
      <c r="S57" s="53" t="s">
        <v>46</v>
      </c>
      <c r="T57" s="53" t="s">
        <v>46</v>
      </c>
      <c r="U57" s="53" t="s">
        <v>47</v>
      </c>
      <c r="V57" s="53" t="s">
        <v>47</v>
      </c>
      <c r="W57" s="53" t="s">
        <v>47</v>
      </c>
      <c r="X57" s="53" t="s">
        <v>47</v>
      </c>
      <c r="Y57" s="53" t="s">
        <v>47</v>
      </c>
      <c r="Z57" s="53" t="s">
        <v>47</v>
      </c>
      <c r="AA57" s="53"/>
      <c r="AB57" s="60"/>
      <c r="AC57" s="60"/>
      <c r="AD57" s="46" t="s">
        <v>78</v>
      </c>
      <c r="AE57" s="26" t="s">
        <v>49</v>
      </c>
      <c r="AF57" s="38"/>
      <c r="AG57" s="17"/>
      <c r="AH57" s="8"/>
    </row>
    <row r="58" s="4" customFormat="1" ht="45" customHeight="1" spans="1:34">
      <c r="A58" s="26">
        <v>13</v>
      </c>
      <c r="B58" s="26" t="s">
        <v>42</v>
      </c>
      <c r="C58" s="46" t="s">
        <v>79</v>
      </c>
      <c r="D58" s="46" t="s">
        <v>44</v>
      </c>
      <c r="E58" s="44" t="s">
        <v>80</v>
      </c>
      <c r="F58" s="26">
        <v>1100</v>
      </c>
      <c r="G58" s="26">
        <f t="shared" si="1"/>
        <v>1000</v>
      </c>
      <c r="H58" s="45">
        <v>1000</v>
      </c>
      <c r="I58" s="26"/>
      <c r="J58" s="26"/>
      <c r="K58" s="26"/>
      <c r="L58" s="26"/>
      <c r="M58" s="54"/>
      <c r="N58" s="52">
        <f t="shared" si="2"/>
        <v>0</v>
      </c>
      <c r="O58" s="53" t="s">
        <v>46</v>
      </c>
      <c r="P58" s="53" t="s">
        <v>46</v>
      </c>
      <c r="Q58" s="53" t="s">
        <v>46</v>
      </c>
      <c r="R58" s="53" t="s">
        <v>46</v>
      </c>
      <c r="S58" s="53" t="s">
        <v>46</v>
      </c>
      <c r="T58" s="53" t="s">
        <v>47</v>
      </c>
      <c r="U58" s="53" t="s">
        <v>47</v>
      </c>
      <c r="V58" s="53" t="s">
        <v>47</v>
      </c>
      <c r="W58" s="53" t="s">
        <v>47</v>
      </c>
      <c r="X58" s="53" t="s">
        <v>47</v>
      </c>
      <c r="Y58" s="53" t="s">
        <v>47</v>
      </c>
      <c r="Z58" s="53" t="s">
        <v>47</v>
      </c>
      <c r="AA58" s="53"/>
      <c r="AB58" s="60"/>
      <c r="AC58" s="60"/>
      <c r="AD58" s="46" t="s">
        <v>81</v>
      </c>
      <c r="AE58" s="26" t="s">
        <v>49</v>
      </c>
      <c r="AF58" s="38"/>
      <c r="AG58" s="17"/>
      <c r="AH58" s="8"/>
    </row>
    <row r="59" s="4" customFormat="1" ht="45" customHeight="1" spans="1:34">
      <c r="A59" s="26">
        <v>14</v>
      </c>
      <c r="B59" s="26" t="s">
        <v>42</v>
      </c>
      <c r="C59" s="46" t="s">
        <v>82</v>
      </c>
      <c r="D59" s="46" t="s">
        <v>44</v>
      </c>
      <c r="E59" s="44" t="s">
        <v>83</v>
      </c>
      <c r="F59" s="26">
        <v>140</v>
      </c>
      <c r="G59" s="26">
        <f t="shared" si="1"/>
        <v>140</v>
      </c>
      <c r="H59" s="45">
        <v>140</v>
      </c>
      <c r="I59" s="26"/>
      <c r="J59" s="26"/>
      <c r="K59" s="26"/>
      <c r="L59" s="26"/>
      <c r="M59" s="54"/>
      <c r="N59" s="52">
        <f t="shared" si="2"/>
        <v>0</v>
      </c>
      <c r="O59" s="53" t="s">
        <v>47</v>
      </c>
      <c r="P59" s="53" t="s">
        <v>46</v>
      </c>
      <c r="Q59" s="53" t="s">
        <v>46</v>
      </c>
      <c r="R59" s="53" t="s">
        <v>46</v>
      </c>
      <c r="S59" s="53" t="s">
        <v>46</v>
      </c>
      <c r="T59" s="53" t="s">
        <v>57</v>
      </c>
      <c r="U59" s="53" t="s">
        <v>57</v>
      </c>
      <c r="V59" s="53" t="s">
        <v>46</v>
      </c>
      <c r="W59" s="53" t="s">
        <v>46</v>
      </c>
      <c r="X59" s="53" t="s">
        <v>47</v>
      </c>
      <c r="Y59" s="53" t="s">
        <v>47</v>
      </c>
      <c r="Z59" s="53" t="s">
        <v>47</v>
      </c>
      <c r="AA59" s="53"/>
      <c r="AB59" s="60"/>
      <c r="AC59" s="60">
        <v>60</v>
      </c>
      <c r="AD59" s="46" t="s">
        <v>81</v>
      </c>
      <c r="AE59" s="26" t="s">
        <v>49</v>
      </c>
      <c r="AF59" s="67"/>
      <c r="AG59" s="17"/>
      <c r="AH59" s="8"/>
    </row>
    <row r="60" s="4" customFormat="1" ht="45" customHeight="1" spans="1:34">
      <c r="A60" s="26">
        <v>15</v>
      </c>
      <c r="B60" s="26" t="s">
        <v>42</v>
      </c>
      <c r="C60" s="46" t="s">
        <v>84</v>
      </c>
      <c r="D60" s="46" t="s">
        <v>44</v>
      </c>
      <c r="E60" s="44" t="s">
        <v>85</v>
      </c>
      <c r="F60" s="26">
        <v>1119</v>
      </c>
      <c r="G60" s="26">
        <f t="shared" si="1"/>
        <v>1119</v>
      </c>
      <c r="H60" s="45">
        <v>1119</v>
      </c>
      <c r="I60" s="26"/>
      <c r="J60" s="26"/>
      <c r="K60" s="26"/>
      <c r="L60" s="26"/>
      <c r="M60" s="54"/>
      <c r="N60" s="52">
        <f t="shared" si="2"/>
        <v>0</v>
      </c>
      <c r="O60" s="53" t="s">
        <v>46</v>
      </c>
      <c r="P60" s="53" t="s">
        <v>46</v>
      </c>
      <c r="Q60" s="53" t="s">
        <v>46</v>
      </c>
      <c r="R60" s="53" t="s">
        <v>47</v>
      </c>
      <c r="S60" s="53" t="s">
        <v>47</v>
      </c>
      <c r="T60" s="53" t="s">
        <v>47</v>
      </c>
      <c r="U60" s="53" t="s">
        <v>47</v>
      </c>
      <c r="V60" s="53" t="s">
        <v>47</v>
      </c>
      <c r="W60" s="53" t="s">
        <v>47</v>
      </c>
      <c r="X60" s="53" t="s">
        <v>47</v>
      </c>
      <c r="Y60" s="53" t="s">
        <v>47</v>
      </c>
      <c r="Z60" s="53" t="s">
        <v>47</v>
      </c>
      <c r="AA60" s="53"/>
      <c r="AB60" s="60"/>
      <c r="AC60" s="60"/>
      <c r="AD60" s="46" t="s">
        <v>86</v>
      </c>
      <c r="AE60" s="26" t="s">
        <v>49</v>
      </c>
      <c r="AF60" s="38"/>
      <c r="AG60" s="17"/>
      <c r="AH60" s="8"/>
    </row>
    <row r="61" s="4" customFormat="1" ht="45" customHeight="1" spans="1:34">
      <c r="A61" s="26">
        <v>16</v>
      </c>
      <c r="B61" s="26" t="s">
        <v>42</v>
      </c>
      <c r="C61" s="46" t="s">
        <v>87</v>
      </c>
      <c r="D61" s="46" t="s">
        <v>44</v>
      </c>
      <c r="E61" s="44" t="s">
        <v>88</v>
      </c>
      <c r="F61" s="26">
        <v>275</v>
      </c>
      <c r="G61" s="26">
        <f t="shared" si="1"/>
        <v>275</v>
      </c>
      <c r="H61" s="45">
        <v>275</v>
      </c>
      <c r="I61" s="26"/>
      <c r="J61" s="26"/>
      <c r="K61" s="26"/>
      <c r="L61" s="26"/>
      <c r="M61" s="54"/>
      <c r="N61" s="52">
        <f t="shared" si="2"/>
        <v>0</v>
      </c>
      <c r="O61" s="53" t="s">
        <v>47</v>
      </c>
      <c r="P61" s="53" t="s">
        <v>46</v>
      </c>
      <c r="Q61" s="53" t="s">
        <v>46</v>
      </c>
      <c r="R61" s="53" t="s">
        <v>46</v>
      </c>
      <c r="S61" s="53" t="s">
        <v>46</v>
      </c>
      <c r="T61" s="53" t="s">
        <v>57</v>
      </c>
      <c r="U61" s="53" t="s">
        <v>57</v>
      </c>
      <c r="V61" s="53" t="s">
        <v>46</v>
      </c>
      <c r="W61" s="53" t="s">
        <v>46</v>
      </c>
      <c r="X61" s="53" t="s">
        <v>47</v>
      </c>
      <c r="Y61" s="53" t="s">
        <v>47</v>
      </c>
      <c r="Z61" s="53" t="s">
        <v>47</v>
      </c>
      <c r="AA61" s="53"/>
      <c r="AB61" s="60"/>
      <c r="AC61" s="60"/>
      <c r="AD61" s="46" t="s">
        <v>81</v>
      </c>
      <c r="AE61" s="69" t="s">
        <v>49</v>
      </c>
      <c r="AF61" s="67"/>
      <c r="AG61" s="17"/>
      <c r="AH61" s="8"/>
    </row>
    <row r="62" s="4" customFormat="1" ht="45" customHeight="1" spans="1:34">
      <c r="A62" s="26">
        <v>17</v>
      </c>
      <c r="B62" s="26" t="s">
        <v>42</v>
      </c>
      <c r="C62" s="46" t="s">
        <v>89</v>
      </c>
      <c r="D62" s="46" t="s">
        <v>90</v>
      </c>
      <c r="E62" s="44" t="s">
        <v>91</v>
      </c>
      <c r="F62" s="26">
        <v>1203.6</v>
      </c>
      <c r="G62" s="26">
        <f t="shared" si="1"/>
        <v>1203.6</v>
      </c>
      <c r="H62" s="45">
        <v>1203.6</v>
      </c>
      <c r="I62" s="26"/>
      <c r="J62" s="26"/>
      <c r="K62" s="26"/>
      <c r="L62" s="26"/>
      <c r="M62" s="54">
        <v>200.6</v>
      </c>
      <c r="N62" s="52">
        <f t="shared" si="2"/>
        <v>0.166666666666667</v>
      </c>
      <c r="O62" s="53" t="s">
        <v>47</v>
      </c>
      <c r="P62" s="53" t="s">
        <v>46</v>
      </c>
      <c r="Q62" s="53" t="s">
        <v>46</v>
      </c>
      <c r="R62" s="53" t="s">
        <v>57</v>
      </c>
      <c r="S62" s="53" t="s">
        <v>57</v>
      </c>
      <c r="T62" s="53" t="s">
        <v>57</v>
      </c>
      <c r="U62" s="53" t="s">
        <v>57</v>
      </c>
      <c r="V62" s="53" t="s">
        <v>57</v>
      </c>
      <c r="W62" s="53" t="s">
        <v>46</v>
      </c>
      <c r="X62" s="53" t="s">
        <v>47</v>
      </c>
      <c r="Y62" s="53" t="s">
        <v>47</v>
      </c>
      <c r="Z62" s="53" t="s">
        <v>47</v>
      </c>
      <c r="AA62" s="53"/>
      <c r="AB62" s="60"/>
      <c r="AC62" s="60">
        <v>1003</v>
      </c>
      <c r="AD62" s="46" t="s">
        <v>92</v>
      </c>
      <c r="AE62" s="26" t="s">
        <v>49</v>
      </c>
      <c r="AF62" s="67"/>
      <c r="AG62" s="17"/>
      <c r="AH62" s="8"/>
    </row>
    <row r="63" s="4" customFormat="1" ht="45" customHeight="1" spans="1:34">
      <c r="A63" s="26">
        <v>18</v>
      </c>
      <c r="B63" s="26" t="s">
        <v>42</v>
      </c>
      <c r="C63" s="46" t="s">
        <v>93</v>
      </c>
      <c r="D63" s="46" t="s">
        <v>90</v>
      </c>
      <c r="E63" s="44" t="s">
        <v>94</v>
      </c>
      <c r="F63" s="26">
        <v>180</v>
      </c>
      <c r="G63" s="26">
        <f t="shared" si="1"/>
        <v>180</v>
      </c>
      <c r="H63" s="45">
        <v>180</v>
      </c>
      <c r="I63" s="26"/>
      <c r="J63" s="26"/>
      <c r="K63" s="26"/>
      <c r="L63" s="26"/>
      <c r="M63" s="54">
        <v>83.316</v>
      </c>
      <c r="N63" s="52">
        <f t="shared" si="2"/>
        <v>0.462866666666667</v>
      </c>
      <c r="O63" s="53" t="s">
        <v>47</v>
      </c>
      <c r="P63" s="53" t="s">
        <v>46</v>
      </c>
      <c r="Q63" s="53" t="s">
        <v>46</v>
      </c>
      <c r="R63" s="53" t="s">
        <v>57</v>
      </c>
      <c r="S63" s="53" t="s">
        <v>57</v>
      </c>
      <c r="T63" s="53" t="s">
        <v>57</v>
      </c>
      <c r="U63" s="53" t="s">
        <v>57</v>
      </c>
      <c r="V63" s="53" t="s">
        <v>46</v>
      </c>
      <c r="W63" s="53" t="s">
        <v>46</v>
      </c>
      <c r="X63" s="53" t="s">
        <v>47</v>
      </c>
      <c r="Y63" s="53" t="s">
        <v>47</v>
      </c>
      <c r="Z63" s="53" t="s">
        <v>47</v>
      </c>
      <c r="AA63" s="53"/>
      <c r="AB63" s="60"/>
      <c r="AC63" s="60">
        <v>1000</v>
      </c>
      <c r="AD63" s="46" t="s">
        <v>95</v>
      </c>
      <c r="AE63" s="26" t="s">
        <v>49</v>
      </c>
      <c r="AF63" s="67"/>
      <c r="AG63" s="17"/>
      <c r="AH63" s="8"/>
    </row>
    <row r="64" s="4" customFormat="1" ht="45" customHeight="1" spans="1:34">
      <c r="A64" s="26">
        <v>19</v>
      </c>
      <c r="B64" s="26" t="s">
        <v>42</v>
      </c>
      <c r="C64" s="46" t="s">
        <v>96</v>
      </c>
      <c r="D64" s="46" t="s">
        <v>90</v>
      </c>
      <c r="E64" s="44" t="s">
        <v>97</v>
      </c>
      <c r="F64" s="26">
        <v>10</v>
      </c>
      <c r="G64" s="26">
        <f t="shared" si="1"/>
        <v>10</v>
      </c>
      <c r="H64" s="45">
        <v>10</v>
      </c>
      <c r="I64" s="26"/>
      <c r="J64" s="26"/>
      <c r="K64" s="26"/>
      <c r="L64" s="26"/>
      <c r="M64" s="54"/>
      <c r="N64" s="52">
        <f t="shared" si="2"/>
        <v>0</v>
      </c>
      <c r="O64" s="53" t="s">
        <v>47</v>
      </c>
      <c r="P64" s="53" t="s">
        <v>46</v>
      </c>
      <c r="Q64" s="53" t="s">
        <v>46</v>
      </c>
      <c r="R64" s="53" t="s">
        <v>57</v>
      </c>
      <c r="S64" s="53" t="s">
        <v>57</v>
      </c>
      <c r="T64" s="53" t="s">
        <v>57</v>
      </c>
      <c r="U64" s="53" t="s">
        <v>57</v>
      </c>
      <c r="V64" s="53" t="s">
        <v>57</v>
      </c>
      <c r="W64" s="53" t="s">
        <v>46</v>
      </c>
      <c r="X64" s="53" t="s">
        <v>47</v>
      </c>
      <c r="Y64" s="53" t="s">
        <v>47</v>
      </c>
      <c r="Z64" s="53" t="s">
        <v>47</v>
      </c>
      <c r="AA64" s="53"/>
      <c r="AB64" s="60"/>
      <c r="AC64" s="60">
        <v>200</v>
      </c>
      <c r="AD64" s="46" t="s">
        <v>95</v>
      </c>
      <c r="AE64" s="26" t="s">
        <v>49</v>
      </c>
      <c r="AF64" s="67"/>
      <c r="AG64" s="17"/>
      <c r="AH64" s="8"/>
    </row>
    <row r="65" s="4" customFormat="1" ht="45" customHeight="1" spans="1:34">
      <c r="A65" s="26">
        <v>20</v>
      </c>
      <c r="B65" s="26" t="s">
        <v>42</v>
      </c>
      <c r="C65" s="46" t="s">
        <v>98</v>
      </c>
      <c r="D65" s="46" t="s">
        <v>90</v>
      </c>
      <c r="E65" s="44" t="s">
        <v>99</v>
      </c>
      <c r="F65" s="26">
        <v>40</v>
      </c>
      <c r="G65" s="26">
        <f t="shared" si="1"/>
        <v>40</v>
      </c>
      <c r="H65" s="45">
        <v>40</v>
      </c>
      <c r="I65" s="26"/>
      <c r="J65" s="26"/>
      <c r="K65" s="26"/>
      <c r="L65" s="26"/>
      <c r="M65" s="54"/>
      <c r="N65" s="52">
        <f t="shared" si="2"/>
        <v>0</v>
      </c>
      <c r="O65" s="53" t="s">
        <v>47</v>
      </c>
      <c r="P65" s="53" t="s">
        <v>46</v>
      </c>
      <c r="Q65" s="53" t="s">
        <v>46</v>
      </c>
      <c r="R65" s="45" t="s">
        <v>57</v>
      </c>
      <c r="S65" s="45" t="s">
        <v>57</v>
      </c>
      <c r="T65" s="52" t="s">
        <v>57</v>
      </c>
      <c r="U65" s="52" t="s">
        <v>57</v>
      </c>
      <c r="V65" s="45" t="s">
        <v>57</v>
      </c>
      <c r="W65" s="53" t="s">
        <v>46</v>
      </c>
      <c r="X65" s="53" t="s">
        <v>47</v>
      </c>
      <c r="Y65" s="53" t="s">
        <v>47</v>
      </c>
      <c r="Z65" s="53" t="s">
        <v>47</v>
      </c>
      <c r="AA65" s="53"/>
      <c r="AB65" s="60"/>
      <c r="AC65" s="60">
        <v>800</v>
      </c>
      <c r="AD65" s="46" t="s">
        <v>95</v>
      </c>
      <c r="AE65" s="26" t="s">
        <v>49</v>
      </c>
      <c r="AF65" s="67"/>
      <c r="AG65" s="17"/>
      <c r="AH65" s="8"/>
    </row>
    <row r="66" s="4" customFormat="1" ht="45" customHeight="1" spans="1:34">
      <c r="A66" s="26">
        <v>21</v>
      </c>
      <c r="B66" s="26" t="s">
        <v>42</v>
      </c>
      <c r="C66" s="46" t="s">
        <v>100</v>
      </c>
      <c r="D66" s="46" t="s">
        <v>90</v>
      </c>
      <c r="E66" s="44" t="s">
        <v>101</v>
      </c>
      <c r="F66" s="26">
        <v>3110.4</v>
      </c>
      <c r="G66" s="26">
        <f t="shared" si="1"/>
        <v>3110.4</v>
      </c>
      <c r="H66" s="45">
        <v>3110.4</v>
      </c>
      <c r="I66" s="26"/>
      <c r="J66" s="26"/>
      <c r="K66" s="26"/>
      <c r="L66" s="26"/>
      <c r="M66" s="54">
        <v>518.4</v>
      </c>
      <c r="N66" s="52">
        <f t="shared" si="2"/>
        <v>0.166666666666667</v>
      </c>
      <c r="O66" s="53" t="s">
        <v>47</v>
      </c>
      <c r="P66" s="53" t="s">
        <v>46</v>
      </c>
      <c r="Q66" s="53" t="s">
        <v>46</v>
      </c>
      <c r="R66" s="45" t="s">
        <v>57</v>
      </c>
      <c r="S66" s="45" t="s">
        <v>57</v>
      </c>
      <c r="T66" s="52" t="s">
        <v>57</v>
      </c>
      <c r="U66" s="52" t="s">
        <v>57</v>
      </c>
      <c r="V66" s="45" t="s">
        <v>57</v>
      </c>
      <c r="W66" s="53" t="s">
        <v>46</v>
      </c>
      <c r="X66" s="53" t="s">
        <v>47</v>
      </c>
      <c r="Y66" s="53" t="s">
        <v>47</v>
      </c>
      <c r="Z66" s="53" t="s">
        <v>47</v>
      </c>
      <c r="AA66" s="53"/>
      <c r="AB66" s="60"/>
      <c r="AC66" s="60">
        <v>3200</v>
      </c>
      <c r="AD66" s="46" t="s">
        <v>102</v>
      </c>
      <c r="AE66" s="26" t="s">
        <v>49</v>
      </c>
      <c r="AF66" s="67"/>
      <c r="AG66" s="17"/>
      <c r="AH66" s="8"/>
    </row>
    <row r="67" s="4" customFormat="1" ht="45" customHeight="1" spans="1:34">
      <c r="A67" s="26">
        <v>22</v>
      </c>
      <c r="B67" s="26" t="s">
        <v>42</v>
      </c>
      <c r="C67" s="46" t="s">
        <v>103</v>
      </c>
      <c r="D67" s="46" t="s">
        <v>104</v>
      </c>
      <c r="E67" s="44" t="s">
        <v>105</v>
      </c>
      <c r="F67" s="26">
        <v>4355.36</v>
      </c>
      <c r="G67" s="26">
        <f t="shared" si="1"/>
        <v>4089</v>
      </c>
      <c r="H67" s="45">
        <v>4089</v>
      </c>
      <c r="I67" s="26"/>
      <c r="J67" s="26"/>
      <c r="K67" s="26"/>
      <c r="L67" s="26"/>
      <c r="M67" s="54"/>
      <c r="N67" s="52">
        <f t="shared" si="2"/>
        <v>0</v>
      </c>
      <c r="O67" s="53" t="s">
        <v>47</v>
      </c>
      <c r="P67" s="53" t="s">
        <v>46</v>
      </c>
      <c r="Q67" s="53" t="s">
        <v>46</v>
      </c>
      <c r="R67" s="53" t="s">
        <v>46</v>
      </c>
      <c r="S67" s="53" t="s">
        <v>46</v>
      </c>
      <c r="T67" s="53" t="s">
        <v>46</v>
      </c>
      <c r="U67" s="53" t="s">
        <v>46</v>
      </c>
      <c r="V67" s="53" t="s">
        <v>46</v>
      </c>
      <c r="W67" s="53" t="s">
        <v>46</v>
      </c>
      <c r="X67" s="53" t="s">
        <v>47</v>
      </c>
      <c r="Y67" s="53" t="s">
        <v>47</v>
      </c>
      <c r="Z67" s="53" t="s">
        <v>47</v>
      </c>
      <c r="AA67" s="53"/>
      <c r="AB67" s="60"/>
      <c r="AC67" s="60"/>
      <c r="AD67" s="46" t="s">
        <v>106</v>
      </c>
      <c r="AE67" s="26" t="s">
        <v>49</v>
      </c>
      <c r="AF67" s="67"/>
      <c r="AG67" s="17"/>
      <c r="AH67" s="8"/>
    </row>
    <row r="68" s="4" customFormat="1" ht="45" customHeight="1" spans="1:34">
      <c r="A68" s="26">
        <v>23</v>
      </c>
      <c r="B68" s="26" t="s">
        <v>42</v>
      </c>
      <c r="C68" s="46" t="s">
        <v>107</v>
      </c>
      <c r="D68" s="46" t="s">
        <v>104</v>
      </c>
      <c r="E68" s="44" t="s">
        <v>108</v>
      </c>
      <c r="F68" s="26">
        <v>1600</v>
      </c>
      <c r="G68" s="26">
        <f t="shared" si="1"/>
        <v>411</v>
      </c>
      <c r="H68" s="45">
        <v>411</v>
      </c>
      <c r="I68" s="26"/>
      <c r="J68" s="26"/>
      <c r="K68" s="26"/>
      <c r="L68" s="26"/>
      <c r="M68" s="54"/>
      <c r="N68" s="52">
        <f t="shared" si="2"/>
        <v>0</v>
      </c>
      <c r="O68" s="53" t="s">
        <v>46</v>
      </c>
      <c r="P68" s="53" t="s">
        <v>46</v>
      </c>
      <c r="Q68" s="53" t="s">
        <v>46</v>
      </c>
      <c r="R68" s="53" t="s">
        <v>46</v>
      </c>
      <c r="S68" s="53" t="s">
        <v>46</v>
      </c>
      <c r="T68" s="53" t="s">
        <v>46</v>
      </c>
      <c r="U68" s="53" t="s">
        <v>47</v>
      </c>
      <c r="V68" s="53" t="s">
        <v>47</v>
      </c>
      <c r="W68" s="53" t="s">
        <v>47</v>
      </c>
      <c r="X68" s="53" t="s">
        <v>47</v>
      </c>
      <c r="Y68" s="53" t="s">
        <v>47</v>
      </c>
      <c r="Z68" s="53" t="s">
        <v>47</v>
      </c>
      <c r="AA68" s="53"/>
      <c r="AB68" s="60"/>
      <c r="AC68" s="60"/>
      <c r="AD68" s="46" t="s">
        <v>109</v>
      </c>
      <c r="AE68" s="26" t="s">
        <v>49</v>
      </c>
      <c r="AF68" s="38"/>
      <c r="AG68" s="17"/>
      <c r="AH68" s="8"/>
    </row>
    <row r="69" s="4" customFormat="1" ht="45" customHeight="1" spans="1:34">
      <c r="A69" s="26">
        <v>24</v>
      </c>
      <c r="B69" s="26" t="s">
        <v>42</v>
      </c>
      <c r="C69" s="46" t="s">
        <v>110</v>
      </c>
      <c r="D69" s="46" t="s">
        <v>104</v>
      </c>
      <c r="E69" s="44" t="s">
        <v>111</v>
      </c>
      <c r="F69" s="26">
        <v>1600</v>
      </c>
      <c r="G69" s="26">
        <f t="shared" si="1"/>
        <v>589</v>
      </c>
      <c r="H69" s="45">
        <v>500</v>
      </c>
      <c r="I69" s="26"/>
      <c r="J69" s="26"/>
      <c r="K69" s="26">
        <v>89</v>
      </c>
      <c r="L69" s="26"/>
      <c r="M69" s="54"/>
      <c r="N69" s="52">
        <f t="shared" si="2"/>
        <v>0</v>
      </c>
      <c r="O69" s="53" t="s">
        <v>46</v>
      </c>
      <c r="P69" s="53" t="s">
        <v>46</v>
      </c>
      <c r="Q69" s="53" t="s">
        <v>46</v>
      </c>
      <c r="R69" s="53" t="s">
        <v>46</v>
      </c>
      <c r="S69" s="53" t="s">
        <v>46</v>
      </c>
      <c r="T69" s="53" t="s">
        <v>46</v>
      </c>
      <c r="U69" s="53" t="s">
        <v>47</v>
      </c>
      <c r="V69" s="53" t="s">
        <v>47</v>
      </c>
      <c r="W69" s="53" t="s">
        <v>47</v>
      </c>
      <c r="X69" s="53" t="s">
        <v>47</v>
      </c>
      <c r="Y69" s="53" t="s">
        <v>47</v>
      </c>
      <c r="Z69" s="53" t="s">
        <v>47</v>
      </c>
      <c r="AA69" s="53"/>
      <c r="AB69" s="60"/>
      <c r="AC69" s="60"/>
      <c r="AD69" s="46" t="s">
        <v>109</v>
      </c>
      <c r="AE69" s="26" t="s">
        <v>49</v>
      </c>
      <c r="AF69" s="38"/>
      <c r="AG69" s="17"/>
      <c r="AH69" s="8"/>
    </row>
    <row r="70" s="4" customFormat="1" ht="45" customHeight="1" spans="1:34">
      <c r="A70" s="26">
        <v>25</v>
      </c>
      <c r="B70" s="26" t="s">
        <v>42</v>
      </c>
      <c r="C70" s="46" t="s">
        <v>112</v>
      </c>
      <c r="D70" s="46" t="s">
        <v>104</v>
      </c>
      <c r="E70" s="44" t="s">
        <v>113</v>
      </c>
      <c r="F70" s="26">
        <v>1230</v>
      </c>
      <c r="G70" s="26">
        <f t="shared" si="1"/>
        <v>1230</v>
      </c>
      <c r="H70" s="45">
        <v>1230</v>
      </c>
      <c r="I70" s="26"/>
      <c r="J70" s="26"/>
      <c r="K70" s="26"/>
      <c r="L70" s="26"/>
      <c r="M70" s="54"/>
      <c r="N70" s="52">
        <f t="shared" si="2"/>
        <v>0</v>
      </c>
      <c r="O70" s="53" t="s">
        <v>46</v>
      </c>
      <c r="P70" s="53" t="s">
        <v>46</v>
      </c>
      <c r="Q70" s="53" t="s">
        <v>46</v>
      </c>
      <c r="R70" s="53" t="s">
        <v>46</v>
      </c>
      <c r="S70" s="53" t="s">
        <v>47</v>
      </c>
      <c r="T70" s="53" t="s">
        <v>47</v>
      </c>
      <c r="U70" s="53" t="s">
        <v>47</v>
      </c>
      <c r="V70" s="53" t="s">
        <v>47</v>
      </c>
      <c r="W70" s="53" t="s">
        <v>47</v>
      </c>
      <c r="X70" s="53" t="s">
        <v>47</v>
      </c>
      <c r="Y70" s="53" t="s">
        <v>47</v>
      </c>
      <c r="Z70" s="53" t="s">
        <v>47</v>
      </c>
      <c r="AA70" s="53"/>
      <c r="AB70" s="60"/>
      <c r="AC70" s="60"/>
      <c r="AD70" s="46" t="s">
        <v>62</v>
      </c>
      <c r="AE70" s="26" t="s">
        <v>49</v>
      </c>
      <c r="AF70" s="38"/>
      <c r="AG70" s="17"/>
      <c r="AH70" s="8"/>
    </row>
    <row r="71" s="4" customFormat="1" ht="45" customHeight="1" spans="1:34">
      <c r="A71" s="26">
        <v>26</v>
      </c>
      <c r="B71" s="26" t="s">
        <v>42</v>
      </c>
      <c r="C71" s="46" t="s">
        <v>114</v>
      </c>
      <c r="D71" s="46" t="s">
        <v>104</v>
      </c>
      <c r="E71" s="44" t="s">
        <v>115</v>
      </c>
      <c r="F71" s="26">
        <v>170</v>
      </c>
      <c r="G71" s="26">
        <f t="shared" si="1"/>
        <v>170</v>
      </c>
      <c r="H71" s="45">
        <v>170</v>
      </c>
      <c r="I71" s="26"/>
      <c r="J71" s="26"/>
      <c r="K71" s="26"/>
      <c r="L71" s="26"/>
      <c r="M71" s="54"/>
      <c r="N71" s="52">
        <f t="shared" si="2"/>
        <v>0</v>
      </c>
      <c r="O71" s="53" t="s">
        <v>47</v>
      </c>
      <c r="P71" s="53" t="s">
        <v>46</v>
      </c>
      <c r="Q71" s="53" t="s">
        <v>46</v>
      </c>
      <c r="R71" s="45" t="s">
        <v>57</v>
      </c>
      <c r="S71" s="45" t="s">
        <v>57</v>
      </c>
      <c r="T71" s="45" t="s">
        <v>57</v>
      </c>
      <c r="U71" s="45" t="s">
        <v>57</v>
      </c>
      <c r="V71" s="53" t="s">
        <v>46</v>
      </c>
      <c r="W71" s="53" t="s">
        <v>46</v>
      </c>
      <c r="X71" s="53" t="s">
        <v>47</v>
      </c>
      <c r="Y71" s="53" t="s">
        <v>47</v>
      </c>
      <c r="Z71" s="53" t="s">
        <v>47</v>
      </c>
      <c r="AA71" s="53"/>
      <c r="AB71" s="60"/>
      <c r="AC71" s="60">
        <v>2</v>
      </c>
      <c r="AD71" s="46" t="s">
        <v>116</v>
      </c>
      <c r="AE71" s="26" t="s">
        <v>49</v>
      </c>
      <c r="AF71" s="67"/>
      <c r="AG71" s="17"/>
      <c r="AH71" s="8"/>
    </row>
    <row r="72" s="4" customFormat="1" ht="45" customHeight="1" spans="1:34">
      <c r="A72" s="26">
        <v>27</v>
      </c>
      <c r="B72" s="26" t="s">
        <v>42</v>
      </c>
      <c r="C72" s="46" t="s">
        <v>117</v>
      </c>
      <c r="D72" s="46" t="s">
        <v>104</v>
      </c>
      <c r="E72" s="44" t="s">
        <v>118</v>
      </c>
      <c r="F72" s="26">
        <v>291.24</v>
      </c>
      <c r="G72" s="26">
        <f t="shared" si="1"/>
        <v>291.24</v>
      </c>
      <c r="H72" s="45">
        <v>291.24</v>
      </c>
      <c r="I72" s="26"/>
      <c r="J72" s="26"/>
      <c r="K72" s="26">
        <v>0</v>
      </c>
      <c r="L72" s="26"/>
      <c r="M72" s="54"/>
      <c r="N72" s="52">
        <f t="shared" si="2"/>
        <v>0</v>
      </c>
      <c r="O72" s="53" t="s">
        <v>46</v>
      </c>
      <c r="P72" s="53" t="s">
        <v>46</v>
      </c>
      <c r="Q72" s="53" t="s">
        <v>46</v>
      </c>
      <c r="R72" s="45" t="s">
        <v>46</v>
      </c>
      <c r="S72" s="45" t="s">
        <v>46</v>
      </c>
      <c r="T72" s="52" t="s">
        <v>46</v>
      </c>
      <c r="U72" s="52" t="s">
        <v>47</v>
      </c>
      <c r="V72" s="53" t="s">
        <v>47</v>
      </c>
      <c r="W72" s="53" t="s">
        <v>47</v>
      </c>
      <c r="X72" s="53" t="s">
        <v>47</v>
      </c>
      <c r="Y72" s="53" t="s">
        <v>47</v>
      </c>
      <c r="Z72" s="53" t="s">
        <v>47</v>
      </c>
      <c r="AA72" s="53"/>
      <c r="AB72" s="60"/>
      <c r="AC72" s="60"/>
      <c r="AD72" s="46" t="s">
        <v>109</v>
      </c>
      <c r="AE72" s="26" t="s">
        <v>49</v>
      </c>
      <c r="AF72" s="38"/>
      <c r="AG72" s="17"/>
      <c r="AH72" s="8"/>
    </row>
    <row r="73" s="4" customFormat="1" ht="45" customHeight="1" spans="1:34">
      <c r="A73" s="26">
        <v>28</v>
      </c>
      <c r="B73" s="26" t="s">
        <v>42</v>
      </c>
      <c r="C73" s="46" t="s">
        <v>119</v>
      </c>
      <c r="D73" s="46" t="s">
        <v>104</v>
      </c>
      <c r="E73" s="44" t="s">
        <v>120</v>
      </c>
      <c r="F73" s="26">
        <v>2748.9</v>
      </c>
      <c r="G73" s="26">
        <f t="shared" si="1"/>
        <v>2700</v>
      </c>
      <c r="H73" s="45">
        <v>2700</v>
      </c>
      <c r="I73" s="26"/>
      <c r="J73" s="26"/>
      <c r="K73" s="26"/>
      <c r="L73" s="26"/>
      <c r="M73" s="54"/>
      <c r="N73" s="52">
        <f t="shared" si="2"/>
        <v>0</v>
      </c>
      <c r="O73" s="53" t="s">
        <v>46</v>
      </c>
      <c r="P73" s="53" t="s">
        <v>46</v>
      </c>
      <c r="Q73" s="53" t="s">
        <v>46</v>
      </c>
      <c r="R73" s="53" t="s">
        <v>46</v>
      </c>
      <c r="S73" s="53" t="s">
        <v>46</v>
      </c>
      <c r="T73" s="53" t="s">
        <v>46</v>
      </c>
      <c r="U73" s="53" t="s">
        <v>47</v>
      </c>
      <c r="V73" s="53" t="s">
        <v>47</v>
      </c>
      <c r="W73" s="53" t="s">
        <v>47</v>
      </c>
      <c r="X73" s="53" t="s">
        <v>47</v>
      </c>
      <c r="Y73" s="53" t="s">
        <v>47</v>
      </c>
      <c r="Z73" s="53" t="s">
        <v>47</v>
      </c>
      <c r="AA73" s="53"/>
      <c r="AB73" s="60"/>
      <c r="AC73" s="60"/>
      <c r="AD73" s="46" t="s">
        <v>92</v>
      </c>
      <c r="AE73" s="26" t="s">
        <v>49</v>
      </c>
      <c r="AF73" s="38"/>
      <c r="AG73" s="17"/>
      <c r="AH73" s="8"/>
    </row>
    <row r="74" s="4" customFormat="1" ht="45" customHeight="1" spans="1:34">
      <c r="A74" s="26">
        <v>29</v>
      </c>
      <c r="B74" s="26" t="s">
        <v>42</v>
      </c>
      <c r="C74" s="46" t="s">
        <v>121</v>
      </c>
      <c r="D74" s="46" t="s">
        <v>104</v>
      </c>
      <c r="E74" s="44" t="s">
        <v>122</v>
      </c>
      <c r="F74" s="26">
        <v>394</v>
      </c>
      <c r="G74" s="26">
        <f t="shared" si="1"/>
        <v>394</v>
      </c>
      <c r="H74" s="45">
        <v>394</v>
      </c>
      <c r="I74" s="26"/>
      <c r="J74" s="26"/>
      <c r="K74" s="26"/>
      <c r="L74" s="26"/>
      <c r="M74" s="54"/>
      <c r="N74" s="52">
        <f t="shared" si="2"/>
        <v>0</v>
      </c>
      <c r="O74" s="53" t="s">
        <v>47</v>
      </c>
      <c r="P74" s="53" t="s">
        <v>46</v>
      </c>
      <c r="Q74" s="53" t="s">
        <v>46</v>
      </c>
      <c r="R74" s="53" t="s">
        <v>46</v>
      </c>
      <c r="S74" s="53" t="s">
        <v>46</v>
      </c>
      <c r="T74" s="53" t="s">
        <v>57</v>
      </c>
      <c r="U74" s="53" t="s">
        <v>57</v>
      </c>
      <c r="V74" s="53" t="s">
        <v>46</v>
      </c>
      <c r="W74" s="53" t="s">
        <v>46</v>
      </c>
      <c r="X74" s="53" t="s">
        <v>47</v>
      </c>
      <c r="Y74" s="53" t="s">
        <v>47</v>
      </c>
      <c r="Z74" s="53" t="s">
        <v>47</v>
      </c>
      <c r="AA74" s="53"/>
      <c r="AB74" s="60"/>
      <c r="AC74" s="60">
        <v>110</v>
      </c>
      <c r="AD74" s="46" t="s">
        <v>92</v>
      </c>
      <c r="AE74" s="26" t="s">
        <v>49</v>
      </c>
      <c r="AF74" s="67"/>
      <c r="AG74" s="17"/>
      <c r="AH74" s="8"/>
    </row>
    <row r="75" s="4" customFormat="1" ht="45" customHeight="1" spans="1:34">
      <c r="A75" s="26">
        <v>30</v>
      </c>
      <c r="B75" s="26" t="s">
        <v>42</v>
      </c>
      <c r="C75" s="46" t="s">
        <v>123</v>
      </c>
      <c r="D75" s="46" t="s">
        <v>104</v>
      </c>
      <c r="E75" s="44" t="s">
        <v>124</v>
      </c>
      <c r="F75" s="26">
        <v>397</v>
      </c>
      <c r="G75" s="26">
        <f t="shared" si="1"/>
        <v>397</v>
      </c>
      <c r="H75" s="45">
        <v>397</v>
      </c>
      <c r="I75" s="26"/>
      <c r="J75" s="26"/>
      <c r="K75" s="26"/>
      <c r="L75" s="26"/>
      <c r="M75" s="54"/>
      <c r="N75" s="52">
        <f t="shared" si="2"/>
        <v>0</v>
      </c>
      <c r="O75" s="53" t="s">
        <v>47</v>
      </c>
      <c r="P75" s="53" t="s">
        <v>46</v>
      </c>
      <c r="Q75" s="53" t="s">
        <v>46</v>
      </c>
      <c r="R75" s="53" t="s">
        <v>46</v>
      </c>
      <c r="S75" s="53" t="s">
        <v>46</v>
      </c>
      <c r="T75" s="53" t="s">
        <v>57</v>
      </c>
      <c r="U75" s="53" t="s">
        <v>57</v>
      </c>
      <c r="V75" s="53" t="s">
        <v>46</v>
      </c>
      <c r="W75" s="53" t="s">
        <v>46</v>
      </c>
      <c r="X75" s="53" t="s">
        <v>47</v>
      </c>
      <c r="Y75" s="53" t="s">
        <v>47</v>
      </c>
      <c r="Z75" s="53" t="s">
        <v>47</v>
      </c>
      <c r="AA75" s="53"/>
      <c r="AB75" s="60"/>
      <c r="AC75" s="60">
        <v>110</v>
      </c>
      <c r="AD75" s="46" t="s">
        <v>92</v>
      </c>
      <c r="AE75" s="26" t="s">
        <v>49</v>
      </c>
      <c r="AF75" s="67"/>
      <c r="AG75" s="17"/>
      <c r="AH75" s="8"/>
    </row>
    <row r="76" s="4" customFormat="1" ht="45" customHeight="1" spans="1:34">
      <c r="A76" s="26">
        <v>31</v>
      </c>
      <c r="B76" s="26" t="s">
        <v>42</v>
      </c>
      <c r="C76" s="46" t="s">
        <v>125</v>
      </c>
      <c r="D76" s="46" t="s">
        <v>104</v>
      </c>
      <c r="E76" s="44" t="s">
        <v>126</v>
      </c>
      <c r="F76" s="26">
        <v>395</v>
      </c>
      <c r="G76" s="26">
        <f t="shared" si="1"/>
        <v>395</v>
      </c>
      <c r="H76" s="45">
        <v>395</v>
      </c>
      <c r="I76" s="26"/>
      <c r="J76" s="26"/>
      <c r="K76" s="26"/>
      <c r="L76" s="26"/>
      <c r="M76" s="54"/>
      <c r="N76" s="52">
        <f t="shared" si="2"/>
        <v>0</v>
      </c>
      <c r="O76" s="53" t="s">
        <v>47</v>
      </c>
      <c r="P76" s="53" t="s">
        <v>46</v>
      </c>
      <c r="Q76" s="53" t="s">
        <v>46</v>
      </c>
      <c r="R76" s="53" t="s">
        <v>46</v>
      </c>
      <c r="S76" s="53" t="s">
        <v>46</v>
      </c>
      <c r="T76" s="53" t="s">
        <v>57</v>
      </c>
      <c r="U76" s="53" t="s">
        <v>57</v>
      </c>
      <c r="V76" s="53" t="s">
        <v>46</v>
      </c>
      <c r="W76" s="53" t="s">
        <v>46</v>
      </c>
      <c r="X76" s="53" t="s">
        <v>47</v>
      </c>
      <c r="Y76" s="53" t="s">
        <v>47</v>
      </c>
      <c r="Z76" s="53" t="s">
        <v>47</v>
      </c>
      <c r="AA76" s="53"/>
      <c r="AB76" s="60"/>
      <c r="AC76" s="60">
        <v>110</v>
      </c>
      <c r="AD76" s="46" t="s">
        <v>92</v>
      </c>
      <c r="AE76" s="26" t="s">
        <v>49</v>
      </c>
      <c r="AF76" s="67"/>
      <c r="AG76" s="17"/>
      <c r="AH76" s="8"/>
    </row>
    <row r="77" s="4" customFormat="1" ht="45" customHeight="1" spans="1:34">
      <c r="A77" s="26">
        <v>32</v>
      </c>
      <c r="B77" s="26" t="s">
        <v>42</v>
      </c>
      <c r="C77" s="46" t="s">
        <v>127</v>
      </c>
      <c r="D77" s="46" t="s">
        <v>104</v>
      </c>
      <c r="E77" s="44" t="s">
        <v>128</v>
      </c>
      <c r="F77" s="26">
        <v>396</v>
      </c>
      <c r="G77" s="26">
        <f t="shared" si="1"/>
        <v>396</v>
      </c>
      <c r="H77" s="45">
        <v>396</v>
      </c>
      <c r="I77" s="26"/>
      <c r="J77" s="26"/>
      <c r="K77" s="26"/>
      <c r="L77" s="26"/>
      <c r="M77" s="27"/>
      <c r="N77" s="52">
        <f t="shared" si="2"/>
        <v>0</v>
      </c>
      <c r="O77" s="53" t="s">
        <v>47</v>
      </c>
      <c r="P77" s="53" t="s">
        <v>46</v>
      </c>
      <c r="Q77" s="53" t="s">
        <v>46</v>
      </c>
      <c r="R77" s="53" t="s">
        <v>46</v>
      </c>
      <c r="S77" s="53" t="s">
        <v>46</v>
      </c>
      <c r="T77" s="53" t="s">
        <v>57</v>
      </c>
      <c r="U77" s="53" t="s">
        <v>57</v>
      </c>
      <c r="V77" s="53" t="s">
        <v>46</v>
      </c>
      <c r="W77" s="53" t="s">
        <v>46</v>
      </c>
      <c r="X77" s="53" t="s">
        <v>47</v>
      </c>
      <c r="Y77" s="53" t="s">
        <v>47</v>
      </c>
      <c r="Z77" s="53" t="s">
        <v>47</v>
      </c>
      <c r="AA77" s="53"/>
      <c r="AB77" s="60"/>
      <c r="AC77" s="60">
        <v>110</v>
      </c>
      <c r="AD77" s="46" t="s">
        <v>92</v>
      </c>
      <c r="AE77" s="26" t="s">
        <v>49</v>
      </c>
      <c r="AF77" s="67"/>
      <c r="AG77" s="17"/>
      <c r="AH77" s="8"/>
    </row>
    <row r="78" s="8" customFormat="1" ht="45" customHeight="1" spans="1:32">
      <c r="A78" s="26">
        <v>33</v>
      </c>
      <c r="B78" s="26" t="s">
        <v>42</v>
      </c>
      <c r="C78" s="46" t="s">
        <v>129</v>
      </c>
      <c r="D78" s="46" t="s">
        <v>104</v>
      </c>
      <c r="E78" s="44" t="s">
        <v>130</v>
      </c>
      <c r="F78" s="38">
        <v>290</v>
      </c>
      <c r="G78" s="26">
        <f t="shared" si="1"/>
        <v>290</v>
      </c>
      <c r="H78" s="45">
        <v>290</v>
      </c>
      <c r="I78" s="38"/>
      <c r="J78" s="38"/>
      <c r="K78" s="38"/>
      <c r="L78" s="38"/>
      <c r="M78" s="38"/>
      <c r="N78" s="52">
        <f t="shared" si="2"/>
        <v>0</v>
      </c>
      <c r="O78" s="53" t="s">
        <v>47</v>
      </c>
      <c r="P78" s="53" t="s">
        <v>46</v>
      </c>
      <c r="Q78" s="53" t="s">
        <v>46</v>
      </c>
      <c r="R78" s="53" t="s">
        <v>46</v>
      </c>
      <c r="S78" s="53" t="s">
        <v>46</v>
      </c>
      <c r="T78" s="53" t="s">
        <v>57</v>
      </c>
      <c r="U78" s="53" t="s">
        <v>57</v>
      </c>
      <c r="V78" s="53" t="s">
        <v>46</v>
      </c>
      <c r="W78" s="53" t="s">
        <v>46</v>
      </c>
      <c r="X78" s="53" t="s">
        <v>47</v>
      </c>
      <c r="Y78" s="53" t="s">
        <v>47</v>
      </c>
      <c r="Z78" s="53" t="s">
        <v>47</v>
      </c>
      <c r="AA78" s="53"/>
      <c r="AB78" s="38"/>
      <c r="AC78" s="38">
        <v>90</v>
      </c>
      <c r="AD78" s="46" t="s">
        <v>81</v>
      </c>
      <c r="AE78" s="26" t="s">
        <v>49</v>
      </c>
      <c r="AF78" s="67"/>
    </row>
    <row r="79" s="8" customFormat="1" ht="45" customHeight="1" spans="1:32">
      <c r="A79" s="26">
        <v>34</v>
      </c>
      <c r="B79" s="26" t="s">
        <v>42</v>
      </c>
      <c r="C79" s="46" t="s">
        <v>131</v>
      </c>
      <c r="D79" s="46" t="s">
        <v>104</v>
      </c>
      <c r="E79" s="44" t="s">
        <v>132</v>
      </c>
      <c r="F79" s="38">
        <v>1168</v>
      </c>
      <c r="G79" s="26">
        <f t="shared" si="1"/>
        <v>1168</v>
      </c>
      <c r="H79" s="45">
        <v>1168</v>
      </c>
      <c r="I79" s="38"/>
      <c r="J79" s="38"/>
      <c r="K79" s="38"/>
      <c r="L79" s="38"/>
      <c r="M79" s="38"/>
      <c r="N79" s="52">
        <f t="shared" si="2"/>
        <v>0</v>
      </c>
      <c r="O79" s="53" t="s">
        <v>46</v>
      </c>
      <c r="P79" s="53" t="s">
        <v>46</v>
      </c>
      <c r="Q79" s="53" t="s">
        <v>46</v>
      </c>
      <c r="R79" s="45" t="s">
        <v>57</v>
      </c>
      <c r="S79" s="45" t="s">
        <v>57</v>
      </c>
      <c r="T79" s="53" t="s">
        <v>47</v>
      </c>
      <c r="U79" s="53" t="s">
        <v>47</v>
      </c>
      <c r="V79" s="53" t="s">
        <v>47</v>
      </c>
      <c r="W79" s="53" t="s">
        <v>47</v>
      </c>
      <c r="X79" s="53" t="s">
        <v>47</v>
      </c>
      <c r="Y79" s="53" t="s">
        <v>47</v>
      </c>
      <c r="Z79" s="53" t="s">
        <v>47</v>
      </c>
      <c r="AA79" s="53"/>
      <c r="AB79" s="38"/>
      <c r="AC79" s="38"/>
      <c r="AD79" s="46" t="s">
        <v>133</v>
      </c>
      <c r="AE79" s="26" t="s">
        <v>49</v>
      </c>
      <c r="AF79" s="38"/>
    </row>
    <row r="80" s="8" customFormat="1" ht="45" customHeight="1" spans="1:32">
      <c r="A80" s="26">
        <v>35</v>
      </c>
      <c r="B80" s="26" t="s">
        <v>42</v>
      </c>
      <c r="C80" s="46" t="s">
        <v>134</v>
      </c>
      <c r="D80" s="46" t="s">
        <v>135</v>
      </c>
      <c r="E80" s="44" t="s">
        <v>136</v>
      </c>
      <c r="F80" s="38">
        <v>2550</v>
      </c>
      <c r="G80" s="26">
        <f t="shared" si="1"/>
        <v>2550</v>
      </c>
      <c r="H80" s="45">
        <v>2550</v>
      </c>
      <c r="I80" s="38"/>
      <c r="J80" s="38"/>
      <c r="K80" s="38"/>
      <c r="L80" s="38"/>
      <c r="M80" s="38"/>
      <c r="N80" s="52">
        <f t="shared" si="2"/>
        <v>0</v>
      </c>
      <c r="O80" s="53" t="s">
        <v>47</v>
      </c>
      <c r="P80" s="53" t="s">
        <v>46</v>
      </c>
      <c r="Q80" s="53" t="s">
        <v>46</v>
      </c>
      <c r="R80" s="45" t="s">
        <v>57</v>
      </c>
      <c r="S80" s="45" t="s">
        <v>57</v>
      </c>
      <c r="T80" s="52" t="s">
        <v>57</v>
      </c>
      <c r="U80" s="52" t="s">
        <v>57</v>
      </c>
      <c r="V80" s="45" t="s">
        <v>57</v>
      </c>
      <c r="W80" s="53" t="s">
        <v>46</v>
      </c>
      <c r="X80" s="53" t="s">
        <v>47</v>
      </c>
      <c r="Y80" s="53" t="s">
        <v>47</v>
      </c>
      <c r="Z80" s="53" t="s">
        <v>47</v>
      </c>
      <c r="AA80" s="53"/>
      <c r="AB80" s="38"/>
      <c r="AC80" s="38"/>
      <c r="AD80" s="46" t="s">
        <v>137</v>
      </c>
      <c r="AE80" s="26" t="s">
        <v>49</v>
      </c>
      <c r="AF80" s="67"/>
    </row>
    <row r="81" s="8" customFormat="1" ht="28" customHeight="1" spans="1:32">
      <c r="A81" s="26">
        <v>36</v>
      </c>
      <c r="B81" s="26" t="s">
        <v>42</v>
      </c>
      <c r="C81" s="46" t="s">
        <v>138</v>
      </c>
      <c r="D81" s="46" t="s">
        <v>139</v>
      </c>
      <c r="E81" s="44" t="s">
        <v>140</v>
      </c>
      <c r="F81" s="38">
        <v>45</v>
      </c>
      <c r="G81" s="26">
        <f t="shared" si="1"/>
        <v>45</v>
      </c>
      <c r="H81" s="45">
        <v>45</v>
      </c>
      <c r="I81" s="38"/>
      <c r="J81" s="38"/>
      <c r="K81" s="38"/>
      <c r="L81" s="38"/>
      <c r="M81" s="38"/>
      <c r="N81" s="52">
        <f t="shared" si="2"/>
        <v>0</v>
      </c>
      <c r="O81" s="53" t="s">
        <v>47</v>
      </c>
      <c r="P81" s="53" t="s">
        <v>46</v>
      </c>
      <c r="Q81" s="53" t="s">
        <v>46</v>
      </c>
      <c r="R81" s="45" t="s">
        <v>57</v>
      </c>
      <c r="S81" s="45" t="s">
        <v>57</v>
      </c>
      <c r="T81" s="52" t="s">
        <v>57</v>
      </c>
      <c r="U81" s="52" t="s">
        <v>57</v>
      </c>
      <c r="V81" s="53" t="s">
        <v>46</v>
      </c>
      <c r="W81" s="53" t="s">
        <v>46</v>
      </c>
      <c r="X81" s="53" t="s">
        <v>47</v>
      </c>
      <c r="Y81" s="53" t="s">
        <v>47</v>
      </c>
      <c r="Z81" s="53" t="s">
        <v>47</v>
      </c>
      <c r="AA81" s="53"/>
      <c r="AB81" s="38"/>
      <c r="AC81" s="38"/>
      <c r="AD81" s="46" t="s">
        <v>86</v>
      </c>
      <c r="AE81" s="26" t="s">
        <v>49</v>
      </c>
      <c r="AF81" s="67"/>
    </row>
    <row r="82" s="4" customFormat="1" ht="60" hidden="1" customHeight="1" spans="1:34">
      <c r="A82" s="26"/>
      <c r="B82" s="26"/>
      <c r="C82" s="74"/>
      <c r="D82" s="74"/>
      <c r="E82" s="75"/>
      <c r="F82" s="27"/>
      <c r="G82" s="76"/>
      <c r="H82" s="77"/>
      <c r="I82" s="77"/>
      <c r="J82" s="26"/>
      <c r="K82" s="26"/>
      <c r="L82" s="26"/>
      <c r="M82" s="54"/>
      <c r="N82" s="52"/>
      <c r="O82" s="53"/>
      <c r="P82" s="53"/>
      <c r="Q82" s="53"/>
      <c r="R82" s="52"/>
      <c r="S82" s="52"/>
      <c r="T82" s="53"/>
      <c r="U82" s="53"/>
      <c r="V82" s="53"/>
      <c r="W82" s="53"/>
      <c r="X82" s="53"/>
      <c r="Y82" s="53"/>
      <c r="Z82" s="53"/>
      <c r="AA82" s="53"/>
      <c r="AB82" s="60"/>
      <c r="AC82" s="60"/>
      <c r="AD82" s="77"/>
      <c r="AE82" s="77"/>
      <c r="AF82" s="26"/>
      <c r="AG82" s="17"/>
      <c r="AH82" s="8"/>
    </row>
    <row r="83" s="4" customFormat="1" ht="60" hidden="1" customHeight="1" spans="1:34">
      <c r="A83" s="26"/>
      <c r="B83" s="26"/>
      <c r="C83" s="74"/>
      <c r="D83" s="27"/>
      <c r="E83" s="75"/>
      <c r="F83" s="27"/>
      <c r="G83" s="76"/>
      <c r="H83" s="77"/>
      <c r="I83" s="77"/>
      <c r="J83" s="26"/>
      <c r="K83" s="26"/>
      <c r="L83" s="26"/>
      <c r="M83" s="54"/>
      <c r="N83" s="52"/>
      <c r="O83" s="53"/>
      <c r="P83" s="53"/>
      <c r="Q83" s="53"/>
      <c r="R83" s="52"/>
      <c r="S83" s="52"/>
      <c r="T83" s="53"/>
      <c r="U83" s="53"/>
      <c r="V83" s="53"/>
      <c r="W83" s="53"/>
      <c r="X83" s="53"/>
      <c r="Y83" s="53"/>
      <c r="Z83" s="53"/>
      <c r="AA83" s="53"/>
      <c r="AB83" s="60"/>
      <c r="AC83" s="60"/>
      <c r="AD83" s="77"/>
      <c r="AE83" s="77"/>
      <c r="AF83" s="26"/>
      <c r="AG83" s="17"/>
      <c r="AH83" s="8"/>
    </row>
    <row r="84" s="4" customFormat="1" ht="15.75" hidden="1" customHeight="1" spans="1:34">
      <c r="A84" s="26"/>
      <c r="B84" s="26"/>
      <c r="C84" s="78"/>
      <c r="D84" s="77"/>
      <c r="E84" s="75"/>
      <c r="F84" s="27"/>
      <c r="G84" s="76"/>
      <c r="H84" s="77"/>
      <c r="I84" s="77"/>
      <c r="J84" s="26"/>
      <c r="K84" s="26"/>
      <c r="L84" s="26"/>
      <c r="M84" s="54"/>
      <c r="N84" s="52"/>
      <c r="O84" s="53"/>
      <c r="P84" s="53"/>
      <c r="Q84" s="53"/>
      <c r="R84" s="52"/>
      <c r="S84" s="52"/>
      <c r="T84" s="53"/>
      <c r="U84" s="53"/>
      <c r="V84" s="53"/>
      <c r="W84" s="53"/>
      <c r="X84" s="53"/>
      <c r="Y84" s="53"/>
      <c r="Z84" s="53"/>
      <c r="AA84" s="53"/>
      <c r="AB84" s="60"/>
      <c r="AC84" s="60"/>
      <c r="AD84" s="77"/>
      <c r="AE84" s="77"/>
      <c r="AF84" s="26"/>
      <c r="AG84" s="17"/>
      <c r="AH84" s="8"/>
    </row>
    <row r="85" s="4" customFormat="1" ht="15.75" hidden="1" customHeight="1" spans="1:34">
      <c r="A85" s="26"/>
      <c r="B85" s="26"/>
      <c r="C85" s="77"/>
      <c r="D85" s="77"/>
      <c r="E85" s="75"/>
      <c r="F85" s="27"/>
      <c r="G85" s="76"/>
      <c r="H85" s="77"/>
      <c r="I85" s="77"/>
      <c r="J85" s="26"/>
      <c r="K85" s="26"/>
      <c r="L85" s="26"/>
      <c r="M85" s="54"/>
      <c r="N85" s="52"/>
      <c r="O85" s="53"/>
      <c r="P85" s="53"/>
      <c r="Q85" s="53"/>
      <c r="R85" s="52"/>
      <c r="S85" s="52"/>
      <c r="T85" s="53"/>
      <c r="U85" s="53"/>
      <c r="V85" s="53"/>
      <c r="W85" s="53"/>
      <c r="X85" s="53"/>
      <c r="Y85" s="53"/>
      <c r="Z85" s="53"/>
      <c r="AA85" s="53"/>
      <c r="AB85" s="60"/>
      <c r="AC85" s="60"/>
      <c r="AD85" s="77"/>
      <c r="AE85" s="77"/>
      <c r="AF85" s="26"/>
      <c r="AG85" s="17"/>
      <c r="AH85" s="8"/>
    </row>
    <row r="86" s="4" customFormat="1" ht="15.75" hidden="1" customHeight="1" spans="1:34">
      <c r="A86" s="26"/>
      <c r="B86" s="26"/>
      <c r="C86" s="77"/>
      <c r="D86" s="27"/>
      <c r="E86" s="75"/>
      <c r="F86" s="27"/>
      <c r="G86" s="76"/>
      <c r="H86" s="77"/>
      <c r="I86" s="77"/>
      <c r="J86" s="26"/>
      <c r="K86" s="26"/>
      <c r="L86" s="26"/>
      <c r="M86" s="54"/>
      <c r="N86" s="52"/>
      <c r="O86" s="53"/>
      <c r="P86" s="53"/>
      <c r="Q86" s="53"/>
      <c r="R86" s="52"/>
      <c r="S86" s="52"/>
      <c r="T86" s="52"/>
      <c r="U86" s="53"/>
      <c r="V86" s="53"/>
      <c r="W86" s="53"/>
      <c r="X86" s="53"/>
      <c r="Y86" s="53"/>
      <c r="Z86" s="53"/>
      <c r="AA86" s="53"/>
      <c r="AB86" s="60"/>
      <c r="AC86" s="60"/>
      <c r="AD86" s="77"/>
      <c r="AE86" s="77"/>
      <c r="AF86" s="26"/>
      <c r="AG86" s="17"/>
      <c r="AH86" s="8"/>
    </row>
    <row r="87" s="4" customFormat="1" ht="15.75" hidden="1" customHeight="1" spans="1:34">
      <c r="A87" s="26"/>
      <c r="B87" s="26"/>
      <c r="C87" s="77"/>
      <c r="D87" s="27"/>
      <c r="E87" s="75"/>
      <c r="F87" s="27"/>
      <c r="G87" s="76"/>
      <c r="H87" s="77"/>
      <c r="I87" s="77"/>
      <c r="J87" s="26"/>
      <c r="K87" s="26"/>
      <c r="L87" s="26"/>
      <c r="M87" s="54"/>
      <c r="N87" s="52"/>
      <c r="O87" s="53"/>
      <c r="P87" s="53"/>
      <c r="Q87" s="53"/>
      <c r="R87" s="52"/>
      <c r="S87" s="52"/>
      <c r="T87" s="52"/>
      <c r="U87" s="52"/>
      <c r="V87" s="52"/>
      <c r="W87" s="52"/>
      <c r="X87" s="53"/>
      <c r="Y87" s="53"/>
      <c r="Z87" s="53"/>
      <c r="AA87" s="53"/>
      <c r="AB87" s="60"/>
      <c r="AC87" s="60"/>
      <c r="AD87" s="77"/>
      <c r="AE87" s="77"/>
      <c r="AF87" s="26"/>
      <c r="AG87" s="17"/>
      <c r="AH87" s="8"/>
    </row>
    <row r="88" s="4" customFormat="1" ht="15.75" hidden="1" customHeight="1" spans="1:34">
      <c r="A88" s="26"/>
      <c r="B88" s="26"/>
      <c r="C88" s="77"/>
      <c r="D88" s="77"/>
      <c r="E88" s="75"/>
      <c r="F88" s="27"/>
      <c r="G88" s="76"/>
      <c r="H88" s="77"/>
      <c r="I88" s="77"/>
      <c r="J88" s="26"/>
      <c r="K88" s="26"/>
      <c r="L88" s="26"/>
      <c r="M88" s="54"/>
      <c r="N88" s="52"/>
      <c r="O88" s="53"/>
      <c r="P88" s="53"/>
      <c r="Q88" s="53"/>
      <c r="R88" s="52"/>
      <c r="S88" s="52"/>
      <c r="T88" s="52"/>
      <c r="U88" s="52"/>
      <c r="V88" s="53"/>
      <c r="W88" s="53"/>
      <c r="X88" s="53"/>
      <c r="Y88" s="53"/>
      <c r="Z88" s="53"/>
      <c r="AA88" s="53"/>
      <c r="AB88" s="60"/>
      <c r="AC88" s="60"/>
      <c r="AD88" s="77"/>
      <c r="AE88" s="77"/>
      <c r="AF88" s="26"/>
      <c r="AG88" s="17"/>
      <c r="AH88" s="8"/>
    </row>
    <row r="89" s="4" customFormat="1" ht="15.75" hidden="1" customHeight="1" spans="1:34">
      <c r="A89" s="26"/>
      <c r="B89" s="26"/>
      <c r="C89" s="77"/>
      <c r="D89" s="77"/>
      <c r="E89" s="75"/>
      <c r="F89" s="27"/>
      <c r="G89" s="76"/>
      <c r="H89" s="77"/>
      <c r="I89" s="77"/>
      <c r="J89" s="26"/>
      <c r="K89" s="26"/>
      <c r="L89" s="26"/>
      <c r="M89" s="54"/>
      <c r="N89" s="52"/>
      <c r="O89" s="53"/>
      <c r="P89" s="53"/>
      <c r="Q89" s="53"/>
      <c r="R89" s="52"/>
      <c r="S89" s="52"/>
      <c r="T89" s="53"/>
      <c r="U89" s="53"/>
      <c r="V89" s="53"/>
      <c r="W89" s="53"/>
      <c r="X89" s="53"/>
      <c r="Y89" s="53"/>
      <c r="Z89" s="53"/>
      <c r="AA89" s="53"/>
      <c r="AB89" s="26"/>
      <c r="AC89" s="85"/>
      <c r="AD89" s="77"/>
      <c r="AE89" s="77"/>
      <c r="AF89" s="26"/>
      <c r="AG89" s="17"/>
      <c r="AH89" s="8"/>
    </row>
    <row r="90" s="4" customFormat="1" ht="15.75" hidden="1" customHeight="1" spans="1:34">
      <c r="A90" s="79" t="s">
        <v>141</v>
      </c>
      <c r="B90" s="79"/>
      <c r="C90" s="79"/>
      <c r="D90" s="79">
        <v>62</v>
      </c>
      <c r="E90" s="80"/>
      <c r="F90" s="81"/>
      <c r="G90" s="81"/>
      <c r="H90" s="81"/>
      <c r="I90" s="81"/>
      <c r="J90" s="81"/>
      <c r="K90" s="81"/>
      <c r="L90" s="81"/>
      <c r="M90" s="81"/>
      <c r="N90" s="83"/>
      <c r="O90" s="84"/>
      <c r="P90" s="84"/>
      <c r="Q90" s="84"/>
      <c r="R90" s="84"/>
      <c r="S90" s="84"/>
      <c r="T90" s="84"/>
      <c r="U90" s="84"/>
      <c r="V90" s="84"/>
      <c r="W90" s="84"/>
      <c r="X90" s="79"/>
      <c r="Y90" s="79"/>
      <c r="Z90" s="79"/>
      <c r="AA90" s="86"/>
      <c r="AB90" s="84"/>
      <c r="AC90" s="79"/>
      <c r="AD90" s="79"/>
      <c r="AE90" s="79"/>
      <c r="AF90" s="79"/>
      <c r="AG90" s="17"/>
      <c r="AH90" s="8"/>
    </row>
    <row r="91" s="4" customFormat="1" ht="15.75" hidden="1" customHeight="1" spans="1:34">
      <c r="A91" s="26"/>
      <c r="B91" s="26"/>
      <c r="C91" s="82"/>
      <c r="D91" s="82"/>
      <c r="E91" s="39"/>
      <c r="F91" s="26"/>
      <c r="G91" s="26"/>
      <c r="H91" s="26"/>
      <c r="I91" s="26"/>
      <c r="J91" s="26"/>
      <c r="K91" s="26"/>
      <c r="L91" s="26"/>
      <c r="M91" s="26"/>
      <c r="N91" s="52"/>
      <c r="O91" s="53"/>
      <c r="P91" s="53"/>
      <c r="Q91" s="53"/>
      <c r="R91" s="52"/>
      <c r="S91" s="52"/>
      <c r="T91" s="53"/>
      <c r="U91" s="53"/>
      <c r="V91" s="53"/>
      <c r="W91" s="53"/>
      <c r="X91" s="53"/>
      <c r="Y91" s="53"/>
      <c r="Z91" s="53"/>
      <c r="AA91" s="53"/>
      <c r="AB91" s="60"/>
      <c r="AC91" s="60"/>
      <c r="AD91" s="82"/>
      <c r="AE91" s="82"/>
      <c r="AF91" s="26"/>
      <c r="AG91" s="17"/>
      <c r="AH91" s="87"/>
    </row>
    <row r="92" s="4" customFormat="1" ht="15.75" hidden="1" customHeight="1" spans="1:34">
      <c r="A92" s="26"/>
      <c r="B92" s="26"/>
      <c r="C92" s="82"/>
      <c r="D92" s="82"/>
      <c r="E92" s="39"/>
      <c r="F92" s="26"/>
      <c r="G92" s="26"/>
      <c r="H92" s="26"/>
      <c r="I92" s="26"/>
      <c r="J92" s="26"/>
      <c r="K92" s="26"/>
      <c r="L92" s="26"/>
      <c r="M92" s="54"/>
      <c r="N92" s="52"/>
      <c r="O92" s="53"/>
      <c r="P92" s="53"/>
      <c r="Q92" s="53"/>
      <c r="R92" s="52"/>
      <c r="S92" s="52"/>
      <c r="T92" s="53"/>
      <c r="U92" s="53"/>
      <c r="V92" s="53"/>
      <c r="W92" s="53"/>
      <c r="X92" s="53"/>
      <c r="Y92" s="53"/>
      <c r="Z92" s="53"/>
      <c r="AA92" s="53"/>
      <c r="AB92" s="60"/>
      <c r="AC92" s="60"/>
      <c r="AD92" s="82"/>
      <c r="AE92" s="82"/>
      <c r="AF92" s="38"/>
      <c r="AG92" s="17"/>
      <c r="AH92" s="87"/>
    </row>
    <row r="93" s="4" customFormat="1" ht="15.75" hidden="1" customHeight="1" spans="1:34">
      <c r="A93" s="26"/>
      <c r="B93" s="26"/>
      <c r="C93" s="82"/>
      <c r="D93" s="82"/>
      <c r="E93" s="39"/>
      <c r="F93" s="26"/>
      <c r="G93" s="26"/>
      <c r="H93" s="26"/>
      <c r="I93" s="26"/>
      <c r="J93" s="26"/>
      <c r="K93" s="26"/>
      <c r="L93" s="26"/>
      <c r="M93" s="54"/>
      <c r="N93" s="52"/>
      <c r="O93" s="53"/>
      <c r="P93" s="53"/>
      <c r="Q93" s="53"/>
      <c r="R93" s="52"/>
      <c r="S93" s="52"/>
      <c r="T93" s="53"/>
      <c r="U93" s="53"/>
      <c r="V93" s="52"/>
      <c r="W93" s="52"/>
      <c r="X93" s="53"/>
      <c r="Y93" s="53"/>
      <c r="Z93" s="53"/>
      <c r="AA93" s="53"/>
      <c r="AB93" s="60"/>
      <c r="AC93" s="60"/>
      <c r="AD93" s="82"/>
      <c r="AE93" s="82"/>
      <c r="AF93" s="38"/>
      <c r="AG93" s="17"/>
      <c r="AH93" s="87"/>
    </row>
    <row r="94" s="4" customFormat="1" ht="15.75" hidden="1" customHeight="1" spans="1:34">
      <c r="A94" s="26"/>
      <c r="B94" s="26"/>
      <c r="C94" s="82"/>
      <c r="D94" s="82"/>
      <c r="E94" s="39"/>
      <c r="F94" s="26"/>
      <c r="G94" s="26"/>
      <c r="H94" s="26"/>
      <c r="I94" s="26"/>
      <c r="J94" s="26"/>
      <c r="K94" s="26"/>
      <c r="L94" s="26"/>
      <c r="M94" s="54"/>
      <c r="N94" s="52"/>
      <c r="O94" s="53"/>
      <c r="P94" s="53"/>
      <c r="Q94" s="53"/>
      <c r="R94" s="52"/>
      <c r="S94" s="52"/>
      <c r="T94" s="53"/>
      <c r="U94" s="53"/>
      <c r="V94" s="52"/>
      <c r="W94" s="52"/>
      <c r="X94" s="52"/>
      <c r="Y94" s="52"/>
      <c r="Z94" s="52"/>
      <c r="AA94" s="53"/>
      <c r="AB94" s="60"/>
      <c r="AC94" s="60"/>
      <c r="AD94" s="82"/>
      <c r="AE94" s="82"/>
      <c r="AF94" s="38"/>
      <c r="AG94" s="17"/>
      <c r="AH94" s="87"/>
    </row>
    <row r="95" s="4" customFormat="1" ht="15.75" hidden="1" customHeight="1" spans="1:34">
      <c r="A95" s="26"/>
      <c r="B95" s="26"/>
      <c r="C95" s="82"/>
      <c r="D95" s="82"/>
      <c r="E95" s="39"/>
      <c r="F95" s="26"/>
      <c r="G95" s="26"/>
      <c r="H95" s="26"/>
      <c r="I95" s="26"/>
      <c r="J95" s="26"/>
      <c r="K95" s="26"/>
      <c r="L95" s="26"/>
      <c r="M95" s="54"/>
      <c r="N95" s="52"/>
      <c r="O95" s="53"/>
      <c r="P95" s="53"/>
      <c r="Q95" s="53"/>
      <c r="R95" s="52"/>
      <c r="S95" s="52"/>
      <c r="T95" s="52"/>
      <c r="U95" s="52"/>
      <c r="V95" s="52"/>
      <c r="W95" s="52"/>
      <c r="X95" s="53"/>
      <c r="Y95" s="53"/>
      <c r="Z95" s="53"/>
      <c r="AA95" s="53"/>
      <c r="AB95" s="60"/>
      <c r="AC95" s="60"/>
      <c r="AD95" s="82"/>
      <c r="AE95" s="82"/>
      <c r="AF95" s="38"/>
      <c r="AG95" s="17"/>
      <c r="AH95" s="87"/>
    </row>
    <row r="96" s="4" customFormat="1" ht="15.75" hidden="1" customHeight="1" spans="1:34">
      <c r="A96" s="26"/>
      <c r="B96" s="26"/>
      <c r="C96" s="82"/>
      <c r="D96" s="82"/>
      <c r="E96" s="39"/>
      <c r="F96" s="26"/>
      <c r="G96" s="26"/>
      <c r="H96" s="26"/>
      <c r="I96" s="26"/>
      <c r="J96" s="26"/>
      <c r="K96" s="26"/>
      <c r="L96" s="26"/>
      <c r="M96" s="54"/>
      <c r="N96" s="52"/>
      <c r="O96" s="53"/>
      <c r="P96" s="53"/>
      <c r="Q96" s="53"/>
      <c r="R96" s="52"/>
      <c r="S96" s="52"/>
      <c r="T96" s="52"/>
      <c r="U96" s="52"/>
      <c r="V96" s="52"/>
      <c r="W96" s="52"/>
      <c r="X96" s="53"/>
      <c r="Y96" s="53"/>
      <c r="Z96" s="53"/>
      <c r="AA96" s="53"/>
      <c r="AB96" s="60"/>
      <c r="AC96" s="60"/>
      <c r="AD96" s="82"/>
      <c r="AE96" s="82"/>
      <c r="AF96" s="38"/>
      <c r="AG96" s="17"/>
      <c r="AH96" s="87"/>
    </row>
    <row r="97" s="4" customFormat="1" ht="15.75" hidden="1" customHeight="1" spans="1:34">
      <c r="A97" s="26"/>
      <c r="B97" s="26"/>
      <c r="C97" s="82"/>
      <c r="D97" s="82"/>
      <c r="E97" s="39"/>
      <c r="F97" s="26"/>
      <c r="G97" s="26"/>
      <c r="H97" s="26"/>
      <c r="I97" s="26"/>
      <c r="J97" s="26"/>
      <c r="K97" s="26"/>
      <c r="L97" s="26"/>
      <c r="M97" s="54"/>
      <c r="N97" s="52"/>
      <c r="O97" s="53"/>
      <c r="P97" s="53"/>
      <c r="Q97" s="53"/>
      <c r="R97" s="52"/>
      <c r="S97" s="52"/>
      <c r="T97" s="53"/>
      <c r="U97" s="53"/>
      <c r="V97" s="52"/>
      <c r="W97" s="52"/>
      <c r="X97" s="52"/>
      <c r="Y97" s="52"/>
      <c r="Z97" s="52"/>
      <c r="AA97" s="53"/>
      <c r="AB97" s="60"/>
      <c r="AC97" s="60"/>
      <c r="AD97" s="82"/>
      <c r="AE97" s="82"/>
      <c r="AF97" s="38"/>
      <c r="AG97" s="17"/>
      <c r="AH97" s="87"/>
    </row>
    <row r="98" s="4" customFormat="1" ht="15.75" hidden="1" customHeight="1" spans="1:256">
      <c r="A98" s="26"/>
      <c r="B98" s="26"/>
      <c r="C98" s="82"/>
      <c r="D98" s="82"/>
      <c r="E98" s="39"/>
      <c r="F98" s="26"/>
      <c r="G98" s="26"/>
      <c r="H98" s="26"/>
      <c r="I98" s="26"/>
      <c r="J98" s="26"/>
      <c r="K98" s="26"/>
      <c r="L98" s="26"/>
      <c r="M98" s="54"/>
      <c r="N98" s="52"/>
      <c r="O98" s="53"/>
      <c r="P98" s="53"/>
      <c r="Q98" s="53"/>
      <c r="R98" s="52"/>
      <c r="S98" s="52"/>
      <c r="T98" s="52"/>
      <c r="U98" s="52"/>
      <c r="V98" s="52"/>
      <c r="W98" s="52"/>
      <c r="X98" s="53"/>
      <c r="Y98" s="53"/>
      <c r="Z98" s="53"/>
      <c r="AA98" s="53"/>
      <c r="AB98" s="60"/>
      <c r="AC98" s="60"/>
      <c r="AD98" s="82"/>
      <c r="AE98" s="82"/>
      <c r="AF98" s="38"/>
      <c r="AG98" s="87"/>
      <c r="AH98" s="87"/>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c r="IO98" s="8"/>
      <c r="IP98" s="8"/>
      <c r="IQ98" s="8"/>
      <c r="IR98" s="8"/>
      <c r="IS98" s="8"/>
      <c r="IT98" s="8"/>
      <c r="IU98" s="8"/>
      <c r="IV98" s="8"/>
    </row>
  </sheetData>
  <sheetProtection selectLockedCells="1" formatCells="0" formatColumns="0" deleteRows="0"/>
  <autoFilter ref="A45:IV81">
    <extLst/>
  </autoFilter>
  <mergeCells count="25">
    <mergeCell ref="A1:AF1"/>
    <mergeCell ref="A2:D2"/>
    <mergeCell ref="G3:L3"/>
    <mergeCell ref="O3:AB3"/>
    <mergeCell ref="A5:C5"/>
    <mergeCell ref="A6:C6"/>
    <mergeCell ref="A14:C14"/>
    <mergeCell ref="A20:C20"/>
    <mergeCell ref="A26:C26"/>
    <mergeCell ref="A36:C36"/>
    <mergeCell ref="A45:C45"/>
    <mergeCell ref="A90:C90"/>
    <mergeCell ref="A3:A4"/>
    <mergeCell ref="B3:B4"/>
    <mergeCell ref="C3:C4"/>
    <mergeCell ref="D3:D4"/>
    <mergeCell ref="E3:E4"/>
    <mergeCell ref="F3:F4"/>
    <mergeCell ref="M3:M4"/>
    <mergeCell ref="N3:N4"/>
    <mergeCell ref="AC3:AC4"/>
    <mergeCell ref="AD3:AD4"/>
    <mergeCell ref="AE3:AE4"/>
    <mergeCell ref="AF3:AF4"/>
    <mergeCell ref="AG3:AG4"/>
  </mergeCells>
  <conditionalFormatting sqref="C86">
    <cfRule type="duplicateValues" dxfId="0" priority="3"/>
  </conditionalFormatting>
  <conditionalFormatting sqref="C87">
    <cfRule type="duplicateValues" dxfId="0" priority="2"/>
  </conditionalFormatting>
  <conditionalFormatting sqref="H82:H89">
    <cfRule type="duplicateValues" dxfId="0" priority="1"/>
  </conditionalFormatting>
  <dataValidations count="1">
    <dataValidation allowBlank="1" showInputMessage="1" showErrorMessage="1" sqref="D5 F5 G5:K5 L5:M5 N5 O5:Z5 AA5 AB5:AF5 AG5 D6 D14 D20 D26 E27 H27:L27 M27 X27:Z27 AC27 D34 D35 D36 D43 D44 D45 N45 N46 H82 J82:K82 L82 AC82 X85 Y85 Z85 D90 D1:D2 D3:D4 D16:D19 D29:D33 D38:D42 D99:D65148 G91:G98 N6:N13 N14:N19 N20:N21 N22:N25 N27:N35 N36:N44 N47:N81 N82:N89 N90:N98 X82:Z84 X86:Z89"/>
  </dataValidations>
  <pageMargins left="0.393700787401575" right="0.393700787401575" top="0.393700787401575" bottom="0.393700787401575" header="0.31496062992126" footer="0.31496062992126"/>
  <pageSetup paperSize="8" scale="62"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进度表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xiyxj</dc:creator>
  <cp:lastModifiedBy>Administrator</cp:lastModifiedBy>
  <dcterms:created xsi:type="dcterms:W3CDTF">2018-06-16T23:57:00Z</dcterms:created>
  <cp:lastPrinted>2020-11-09T07:25:00Z</cp:lastPrinted>
  <dcterms:modified xsi:type="dcterms:W3CDTF">2024-05-14T08:28:20Z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KSOReadingLayout">
    <vt:bool>true</vt:bool>
  </property>
  <property fmtid="{D5CDD505-2E9C-101B-9397-08002B2CF9AE}" pid="4" name="ICV">
    <vt:lpwstr>F87704BE92954EAFA38F4869F8774E90_13</vt:lpwstr>
  </property>
</Properties>
</file>