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599"/>
  </bookViews>
  <sheets>
    <sheet name="第1、2、3批执行项目" sheetId="21" r:id="rId1"/>
  </sheets>
  <definedNames>
    <definedName name="_xlnm._FilterDatabase" localSheetId="0" hidden="1">第1、2、3批执行项目!$A$5:$Z$55</definedName>
    <definedName name="产业扶贫">#REF!</definedName>
    <definedName name="基础设施">#REF!</definedName>
    <definedName name="基础设施1">#REF!</definedName>
    <definedName name="教育_补助_培训">#REF!</definedName>
    <definedName name="教育补助">#REF!</definedName>
    <definedName name="金融扶贫">#REF!</definedName>
    <definedName name="项目类型">#REF!</definedName>
    <definedName name="易地扶贫搬迁">#REF!</definedName>
    <definedName name="_xlnm.Print_Titles" localSheetId="0">第1、2、3批执行项目!$2:$5</definedName>
    <definedName name="产业扶贫" localSheetId="0">#REF!</definedName>
    <definedName name="基础设施" localSheetId="0">#REF!</definedName>
    <definedName name="基础设施1" localSheetId="0">#REF!</definedName>
    <definedName name="教育_补助_培训" localSheetId="0">#REF!</definedName>
    <definedName name="教育补助" localSheetId="0">#REF!</definedName>
    <definedName name="金融扶贫" localSheetId="0">#REF!</definedName>
    <definedName name="项目类型" localSheetId="0">#REF!</definedName>
    <definedName name="易地扶贫搬迁" localSheetId="0">#REF!</definedName>
    <definedName name="_xlnm.Print_Area" localSheetId="0">第1、2、3批执行项目!$A$1:$Z$55</definedName>
  </definedNames>
  <calcPr calcId="144525"/>
</workbook>
</file>

<file path=xl/sharedStrings.xml><?xml version="1.0" encoding="utf-8"?>
<sst xmlns="http://schemas.openxmlformats.org/spreadsheetml/2006/main" count="518" uniqueCount="300">
  <si>
    <r>
      <t>英吉沙县</t>
    </r>
    <r>
      <rPr>
        <sz val="30"/>
        <rFont val="Times New Roman"/>
        <charset val="134"/>
      </rPr>
      <t>2025</t>
    </r>
    <r>
      <rPr>
        <sz val="30"/>
        <rFont val="方正小标宋_GBK"/>
        <charset val="134"/>
      </rPr>
      <t>年巩固拓展脱贫攻坚成果同乡村振兴有效衔接项目执行库</t>
    </r>
  </si>
  <si>
    <r>
      <rPr>
        <b/>
        <sz val="14"/>
        <rFont val="黑体"/>
        <charset val="134"/>
      </rPr>
      <t>序号</t>
    </r>
  </si>
  <si>
    <r>
      <rPr>
        <b/>
        <sz val="14"/>
        <rFont val="黑体"/>
        <charset val="134"/>
      </rPr>
      <t>项目库编号</t>
    </r>
  </si>
  <si>
    <r>
      <rPr>
        <b/>
        <sz val="14"/>
        <rFont val="黑体"/>
        <charset val="134"/>
      </rPr>
      <t>项目名称</t>
    </r>
  </si>
  <si>
    <r>
      <rPr>
        <b/>
        <sz val="14"/>
        <rFont val="黑体"/>
        <charset val="134"/>
      </rPr>
      <t>二级项目类别</t>
    </r>
  </si>
  <si>
    <r>
      <rPr>
        <b/>
        <sz val="14"/>
        <rFont val="黑体"/>
        <charset val="134"/>
      </rPr>
      <t>项目子类型</t>
    </r>
  </si>
  <si>
    <r>
      <rPr>
        <b/>
        <sz val="14"/>
        <rFont val="黑体"/>
        <charset val="134"/>
      </rPr>
      <t>建设性质</t>
    </r>
  </si>
  <si>
    <r>
      <rPr>
        <b/>
        <sz val="14"/>
        <rFont val="黑体"/>
        <charset val="134"/>
      </rPr>
      <t>建设地点</t>
    </r>
  </si>
  <si>
    <t>建设内容</t>
  </si>
  <si>
    <r>
      <rPr>
        <b/>
        <sz val="14"/>
        <rFont val="黑体"/>
        <charset val="134"/>
      </rPr>
      <t>投资（万元）</t>
    </r>
  </si>
  <si>
    <r>
      <rPr>
        <b/>
        <sz val="14"/>
        <rFont val="黑体"/>
        <charset val="134"/>
      </rPr>
      <t>资金来源（万元）</t>
    </r>
  </si>
  <si>
    <r>
      <rPr>
        <b/>
        <sz val="14"/>
        <rFont val="黑体"/>
        <charset val="134"/>
      </rPr>
      <t>受益人口（人）</t>
    </r>
  </si>
  <si>
    <r>
      <rPr>
        <b/>
        <sz val="14"/>
        <rFont val="黑体"/>
        <charset val="134"/>
      </rPr>
      <t>绩效目标（产业项目必须有社会效益、经济效益）</t>
    </r>
  </si>
  <si>
    <r>
      <rPr>
        <b/>
        <sz val="14"/>
        <rFont val="黑体"/>
        <charset val="134"/>
      </rPr>
      <t>责任单位</t>
    </r>
  </si>
  <si>
    <r>
      <rPr>
        <b/>
        <sz val="14"/>
        <rFont val="黑体"/>
        <charset val="134"/>
      </rPr>
      <t>责任人</t>
    </r>
  </si>
  <si>
    <t>备注</t>
  </si>
  <si>
    <r>
      <rPr>
        <b/>
        <sz val="14"/>
        <rFont val="黑体"/>
        <charset val="134"/>
      </rPr>
      <t>衔接资金</t>
    </r>
  </si>
  <si>
    <r>
      <rPr>
        <b/>
        <sz val="14"/>
        <rFont val="黑体"/>
        <charset val="134"/>
      </rPr>
      <t>地方政府一般债券资金</t>
    </r>
  </si>
  <si>
    <r>
      <rPr>
        <b/>
        <sz val="14"/>
        <rFont val="黑体"/>
        <charset val="134"/>
      </rPr>
      <t>地县资金</t>
    </r>
  </si>
  <si>
    <r>
      <rPr>
        <b/>
        <sz val="14"/>
        <rFont val="黑体"/>
        <charset val="134"/>
      </rPr>
      <t>其他资金（社会资金、帮扶资金等）</t>
    </r>
  </si>
  <si>
    <r>
      <rPr>
        <b/>
        <sz val="14"/>
        <rFont val="黑体"/>
        <charset val="134"/>
      </rPr>
      <t>小计</t>
    </r>
  </si>
  <si>
    <t>巩固拓展和乡村振兴</t>
  </si>
  <si>
    <r>
      <rPr>
        <b/>
        <sz val="14"/>
        <rFont val="黑体"/>
        <charset val="134"/>
      </rPr>
      <t>以工代赈</t>
    </r>
  </si>
  <si>
    <r>
      <rPr>
        <b/>
        <sz val="14"/>
        <rFont val="黑体"/>
        <charset val="134"/>
      </rPr>
      <t>少数民族发展</t>
    </r>
  </si>
  <si>
    <r>
      <rPr>
        <b/>
        <sz val="14"/>
        <rFont val="黑体"/>
        <charset val="134"/>
      </rPr>
      <t>欠发达国有农场</t>
    </r>
  </si>
  <si>
    <r>
      <rPr>
        <b/>
        <sz val="14"/>
        <rFont val="黑体"/>
        <charset val="134"/>
      </rPr>
      <t>欠发达国有林场</t>
    </r>
  </si>
  <si>
    <r>
      <rPr>
        <b/>
        <sz val="14"/>
        <rFont val="黑体"/>
        <charset val="134"/>
      </rPr>
      <t>欠发达国有牧场</t>
    </r>
  </si>
  <si>
    <r>
      <rPr>
        <b/>
        <sz val="14"/>
        <rFont val="黑体"/>
        <charset val="134"/>
      </rPr>
      <t>中央</t>
    </r>
  </si>
  <si>
    <r>
      <rPr>
        <b/>
        <sz val="14"/>
        <rFont val="黑体"/>
        <charset val="134"/>
      </rPr>
      <t>自治区</t>
    </r>
  </si>
  <si>
    <r>
      <rPr>
        <b/>
        <sz val="14"/>
        <rFont val="宋体"/>
        <charset val="134"/>
      </rPr>
      <t>合</t>
    </r>
    <r>
      <rPr>
        <b/>
        <sz val="14"/>
        <rFont val="Times New Roman"/>
        <charset val="134"/>
      </rPr>
      <t xml:space="preserve">        </t>
    </r>
    <r>
      <rPr>
        <b/>
        <sz val="14"/>
        <rFont val="宋体"/>
        <charset val="134"/>
      </rPr>
      <t>计</t>
    </r>
  </si>
  <si>
    <t>一、产业发展</t>
  </si>
  <si>
    <t>yjsx002</t>
  </si>
  <si>
    <r>
      <rPr>
        <sz val="14"/>
        <rFont val="宋体"/>
        <charset val="134"/>
      </rPr>
      <t>英吉沙县</t>
    </r>
    <r>
      <rPr>
        <sz val="14"/>
        <rFont val="Times New Roman"/>
        <charset val="134"/>
      </rPr>
      <t>2025</t>
    </r>
    <r>
      <rPr>
        <sz val="14"/>
        <rFont val="宋体"/>
        <charset val="134"/>
      </rPr>
      <t>年日光温室配套设施建设项目</t>
    </r>
  </si>
  <si>
    <r>
      <rPr>
        <sz val="14"/>
        <rFont val="宋体"/>
        <charset val="134"/>
      </rPr>
      <t>加工流通项目</t>
    </r>
  </si>
  <si>
    <r>
      <rPr>
        <sz val="14"/>
        <rFont val="宋体"/>
        <charset val="134"/>
      </rPr>
      <t>产地初加工和精深加工</t>
    </r>
  </si>
  <si>
    <r>
      <rPr>
        <sz val="14"/>
        <rFont val="宋体"/>
        <charset val="134"/>
      </rPr>
      <t>新建</t>
    </r>
  </si>
  <si>
    <r>
      <rPr>
        <sz val="14"/>
        <rFont val="宋体"/>
        <charset val="134"/>
      </rPr>
      <t>龙甫乡</t>
    </r>
    <r>
      <rPr>
        <sz val="14"/>
        <rFont val="Times New Roman"/>
        <charset val="134"/>
      </rPr>
      <t>8</t>
    </r>
    <r>
      <rPr>
        <sz val="14"/>
        <rFont val="宋体"/>
        <charset val="134"/>
      </rPr>
      <t>村，克孜勒乡</t>
    </r>
    <r>
      <rPr>
        <sz val="14"/>
        <rFont val="Times New Roman"/>
        <charset val="134"/>
      </rPr>
      <t>3</t>
    </r>
    <r>
      <rPr>
        <sz val="14"/>
        <rFont val="宋体"/>
        <charset val="134"/>
      </rPr>
      <t>村</t>
    </r>
  </si>
  <si>
    <r>
      <rPr>
        <sz val="14"/>
        <rFont val="宋体"/>
        <charset val="134"/>
      </rPr>
      <t>总投资：</t>
    </r>
    <r>
      <rPr>
        <sz val="14"/>
        <rFont val="Times New Roman"/>
        <charset val="134"/>
      </rPr>
      <t>2000</t>
    </r>
    <r>
      <rPr>
        <sz val="14"/>
        <rFont val="宋体"/>
        <charset val="134"/>
      </rPr>
      <t>万元</t>
    </r>
    <r>
      <rPr>
        <sz val="14"/>
        <rFont val="Times New Roman"/>
        <charset val="134"/>
      </rPr>
      <t xml:space="preserve">                   </t>
    </r>
    <r>
      <rPr>
        <sz val="14"/>
        <rFont val="宋体"/>
        <charset val="134"/>
      </rPr>
      <t>规模：</t>
    </r>
    <r>
      <rPr>
        <sz val="14"/>
        <rFont val="Times New Roman"/>
        <charset val="134"/>
      </rPr>
      <t>6</t>
    </r>
    <r>
      <rPr>
        <sz val="14"/>
        <rFont val="宋体"/>
        <charset val="134"/>
      </rPr>
      <t>座</t>
    </r>
    <r>
      <rPr>
        <sz val="14"/>
        <rFont val="Times New Roman"/>
        <charset val="134"/>
      </rPr>
      <t xml:space="preserve">
</t>
    </r>
    <r>
      <rPr>
        <sz val="14"/>
        <rFont val="宋体"/>
        <charset val="134"/>
      </rPr>
      <t>建设内容：分别在龙甫乡、克孜勒乡日光温室配套恒温库</t>
    </r>
    <r>
      <rPr>
        <sz val="14"/>
        <rFont val="Times New Roman"/>
        <charset val="134"/>
      </rPr>
      <t>2000</t>
    </r>
    <r>
      <rPr>
        <sz val="14"/>
        <rFont val="宋体"/>
        <charset val="134"/>
      </rPr>
      <t>㎡，分拣中心</t>
    </r>
    <r>
      <rPr>
        <sz val="14"/>
        <rFont val="Times New Roman"/>
        <charset val="134"/>
      </rPr>
      <t>1000</t>
    </r>
    <r>
      <rPr>
        <sz val="14"/>
        <rFont val="宋体"/>
        <charset val="134"/>
      </rPr>
      <t>㎡，加工中心</t>
    </r>
    <r>
      <rPr>
        <sz val="14"/>
        <rFont val="Times New Roman"/>
        <charset val="134"/>
      </rPr>
      <t>500</t>
    </r>
    <r>
      <rPr>
        <sz val="14"/>
        <rFont val="宋体"/>
        <charset val="134"/>
      </rPr>
      <t>㎡各</t>
    </r>
    <r>
      <rPr>
        <sz val="14"/>
        <rFont val="Times New Roman"/>
        <charset val="134"/>
      </rPr>
      <t>1</t>
    </r>
    <r>
      <rPr>
        <sz val="14"/>
        <rFont val="宋体"/>
        <charset val="134"/>
      </rPr>
      <t>座。</t>
    </r>
  </si>
  <si>
    <r>
      <t>1.</t>
    </r>
    <r>
      <rPr>
        <sz val="14"/>
        <rFont val="宋体"/>
        <charset val="134"/>
      </rPr>
      <t>经济效益：以冷链集配为核心建设，以深加工带动切实提高农民的收入水平，推动产业集群化发展。项目可提供</t>
    </r>
    <r>
      <rPr>
        <sz val="14"/>
        <rFont val="Times New Roman"/>
        <charset val="134"/>
      </rPr>
      <t>50</t>
    </r>
    <r>
      <rPr>
        <sz val="14"/>
        <rFont val="宋体"/>
        <charset val="134"/>
      </rPr>
      <t>人以上就业岗位，人均年增收</t>
    </r>
    <r>
      <rPr>
        <sz val="14"/>
        <rFont val="Times New Roman"/>
        <charset val="134"/>
      </rPr>
      <t>3000</t>
    </r>
    <r>
      <rPr>
        <sz val="14"/>
        <rFont val="宋体"/>
        <charset val="134"/>
      </rPr>
      <t>元以上，辐射带动周边农户快速致富，助力乡村振兴发展。</t>
    </r>
  </si>
  <si>
    <r>
      <rPr>
        <sz val="14"/>
        <rFont val="宋体"/>
        <charset val="134"/>
      </rPr>
      <t>农业农村局</t>
    </r>
  </si>
  <si>
    <r>
      <rPr>
        <sz val="14"/>
        <rFont val="宋体"/>
        <charset val="134"/>
      </rPr>
      <t>严莉</t>
    </r>
  </si>
  <si>
    <r>
      <rPr>
        <sz val="14"/>
        <rFont val="宋体"/>
        <charset val="134"/>
      </rPr>
      <t>第一批</t>
    </r>
  </si>
  <si>
    <t>yjsx004</t>
  </si>
  <si>
    <r>
      <rPr>
        <sz val="14"/>
        <rFont val="宋体"/>
        <charset val="134"/>
      </rPr>
      <t>英吉沙县</t>
    </r>
    <r>
      <rPr>
        <sz val="14"/>
        <rFont val="Times New Roman"/>
        <charset val="134"/>
      </rPr>
      <t>2025</t>
    </r>
    <r>
      <rPr>
        <sz val="14"/>
        <rFont val="宋体"/>
        <charset val="134"/>
      </rPr>
      <t>年英吉沙镇农贸市场建设项目</t>
    </r>
  </si>
  <si>
    <r>
      <rPr>
        <sz val="14"/>
        <rFont val="宋体"/>
        <charset val="134"/>
      </rPr>
      <t>市场建设和农村电商物流</t>
    </r>
  </si>
  <si>
    <r>
      <rPr>
        <sz val="14"/>
        <rFont val="宋体"/>
        <charset val="134"/>
      </rPr>
      <t>英吉沙镇</t>
    </r>
    <r>
      <rPr>
        <sz val="14"/>
        <rFont val="Times New Roman"/>
        <charset val="134"/>
      </rPr>
      <t>5</t>
    </r>
    <r>
      <rPr>
        <sz val="14"/>
        <rFont val="宋体"/>
        <charset val="134"/>
      </rPr>
      <t>村</t>
    </r>
  </si>
  <si>
    <r>
      <rPr>
        <sz val="14"/>
        <rFont val="宋体"/>
        <charset val="134"/>
      </rPr>
      <t>总投资：</t>
    </r>
    <r>
      <rPr>
        <sz val="14"/>
        <rFont val="Times New Roman"/>
        <charset val="134"/>
      </rPr>
      <t>2000</t>
    </r>
    <r>
      <rPr>
        <sz val="14"/>
        <rFont val="宋体"/>
        <charset val="134"/>
      </rPr>
      <t>万元</t>
    </r>
    <r>
      <rPr>
        <sz val="14"/>
        <rFont val="Times New Roman"/>
        <charset val="134"/>
      </rPr>
      <t xml:space="preserve">         </t>
    </r>
    <r>
      <rPr>
        <sz val="14"/>
        <rFont val="宋体"/>
        <charset val="134"/>
      </rPr>
      <t>规模：</t>
    </r>
    <r>
      <rPr>
        <sz val="14"/>
        <rFont val="Times New Roman"/>
        <charset val="134"/>
      </rPr>
      <t>52</t>
    </r>
    <r>
      <rPr>
        <sz val="14"/>
        <rFont val="宋体"/>
        <charset val="134"/>
      </rPr>
      <t>亩</t>
    </r>
    <r>
      <rPr>
        <sz val="14"/>
        <rFont val="Times New Roman"/>
        <charset val="134"/>
      </rPr>
      <t xml:space="preserve">
</t>
    </r>
    <r>
      <rPr>
        <sz val="14"/>
        <rFont val="宋体"/>
        <charset val="134"/>
      </rPr>
      <t>建设内容：一是对集贸市场内</t>
    </r>
    <r>
      <rPr>
        <sz val="14"/>
        <rFont val="Times New Roman"/>
        <charset val="134"/>
      </rPr>
      <t>12000</t>
    </r>
    <r>
      <rPr>
        <sz val="14"/>
        <rFont val="宋体"/>
        <charset val="134"/>
      </rPr>
      <t>㎡</t>
    </r>
    <r>
      <rPr>
        <sz val="14"/>
        <rFont val="Times New Roman"/>
        <charset val="134"/>
      </rPr>
      <t xml:space="preserve"> </t>
    </r>
    <r>
      <rPr>
        <sz val="14"/>
        <rFont val="宋体"/>
        <charset val="134"/>
      </rPr>
      <t>道路进行硬化，二是对已建设的</t>
    </r>
    <r>
      <rPr>
        <sz val="14"/>
        <rFont val="Times New Roman"/>
        <charset val="134"/>
      </rPr>
      <t>7916</t>
    </r>
    <r>
      <rPr>
        <sz val="14"/>
        <rFont val="宋体"/>
        <charset val="134"/>
      </rPr>
      <t>㎡</t>
    </r>
    <r>
      <rPr>
        <sz val="14"/>
        <rFont val="Times New Roman"/>
        <charset val="134"/>
      </rPr>
      <t xml:space="preserve"> </t>
    </r>
    <r>
      <rPr>
        <sz val="14"/>
        <rFont val="宋体"/>
        <charset val="134"/>
      </rPr>
      <t>房屋及公用厕所等附属用房进行提升改造，三是建设集贸市场摊位</t>
    </r>
    <r>
      <rPr>
        <sz val="14"/>
        <rFont val="Times New Roman"/>
        <charset val="134"/>
      </rPr>
      <t>800</t>
    </r>
    <r>
      <rPr>
        <sz val="14"/>
        <rFont val="宋体"/>
        <charset val="134"/>
      </rPr>
      <t>余个，四是对市场内的消防设施、供排水设施、电力设施进行升级改造。</t>
    </r>
  </si>
  <si>
    <r>
      <rPr>
        <sz val="14"/>
        <rFont val="Times New Roman"/>
        <charset val="134"/>
      </rPr>
      <t>1.</t>
    </r>
    <r>
      <rPr>
        <sz val="14"/>
        <rFont val="宋体"/>
        <charset val="134"/>
      </rPr>
      <t>经济效益：促进英吉沙镇</t>
    </r>
    <r>
      <rPr>
        <sz val="14"/>
        <rFont val="Times New Roman"/>
        <charset val="134"/>
      </rPr>
      <t>7</t>
    </r>
    <r>
      <rPr>
        <sz val="14"/>
        <rFont val="宋体"/>
        <charset val="134"/>
      </rPr>
      <t>个村集体收入，预计各村增收</t>
    </r>
    <r>
      <rPr>
        <sz val="14"/>
        <rFont val="Times New Roman"/>
        <charset val="134"/>
      </rPr>
      <t>10</t>
    </r>
    <r>
      <rPr>
        <sz val="14"/>
        <rFont val="宋体"/>
        <charset val="134"/>
      </rPr>
      <t>万元。</t>
    </r>
    <r>
      <rPr>
        <sz val="14"/>
        <rFont val="Times New Roman"/>
        <charset val="134"/>
      </rPr>
      <t xml:space="preserve">
2.</t>
    </r>
    <r>
      <rPr>
        <sz val="14"/>
        <rFont val="宋体"/>
        <charset val="134"/>
      </rPr>
      <t>社会效益：预计能够带动周边居民就业创业人数</t>
    </r>
    <r>
      <rPr>
        <sz val="14"/>
        <rFont val="Times New Roman"/>
        <charset val="134"/>
      </rPr>
      <t>≥200</t>
    </r>
    <r>
      <rPr>
        <sz val="14"/>
        <rFont val="宋体"/>
        <charset val="134"/>
      </rPr>
      <t>余，受益建档立卡人口数</t>
    </r>
    <r>
      <rPr>
        <sz val="14"/>
        <rFont val="Times New Roman"/>
        <charset val="134"/>
      </rPr>
      <t>≥1000</t>
    </r>
    <r>
      <rPr>
        <sz val="14"/>
        <rFont val="宋体"/>
        <charset val="134"/>
      </rPr>
      <t>人。</t>
    </r>
  </si>
  <si>
    <r>
      <rPr>
        <sz val="14"/>
        <rFont val="宋体"/>
        <charset val="134"/>
      </rPr>
      <t>英吉沙镇人民政府</t>
    </r>
  </si>
  <si>
    <r>
      <rPr>
        <sz val="14"/>
        <rFont val="宋体"/>
        <charset val="134"/>
      </rPr>
      <t>司鸿志</t>
    </r>
  </si>
  <si>
    <t>yjsx078</t>
  </si>
  <si>
    <r>
      <rPr>
        <sz val="14"/>
        <rFont val="宋体"/>
        <charset val="134"/>
      </rPr>
      <t>英吉沙县牛仔服装产业浆染、织布、水洗设备采购项目</t>
    </r>
  </si>
  <si>
    <r>
      <rPr>
        <sz val="14"/>
        <rFont val="宋体"/>
        <charset val="134"/>
      </rPr>
      <t>英吉沙县色提力乡</t>
    </r>
    <r>
      <rPr>
        <sz val="14"/>
        <rFont val="Times New Roman"/>
        <charset val="134"/>
      </rPr>
      <t>1</t>
    </r>
    <r>
      <rPr>
        <sz val="14"/>
        <rFont val="宋体"/>
        <charset val="134"/>
      </rPr>
      <t>村</t>
    </r>
  </si>
  <si>
    <r>
      <rPr>
        <sz val="14"/>
        <rFont val="宋体"/>
        <charset val="134"/>
      </rPr>
      <t>总投资：</t>
    </r>
    <r>
      <rPr>
        <sz val="14"/>
        <rFont val="Times New Roman"/>
        <charset val="134"/>
      </rPr>
      <t>3600</t>
    </r>
    <r>
      <rPr>
        <sz val="14"/>
        <rFont val="宋体"/>
        <charset val="134"/>
      </rPr>
      <t>万元</t>
    </r>
    <r>
      <rPr>
        <sz val="14"/>
        <rFont val="Times New Roman"/>
        <charset val="134"/>
      </rPr>
      <t xml:space="preserve">        </t>
    </r>
    <r>
      <rPr>
        <sz val="14"/>
        <rFont val="宋体"/>
        <charset val="134"/>
      </rPr>
      <t>规模：</t>
    </r>
    <r>
      <rPr>
        <sz val="14"/>
        <rFont val="Times New Roman"/>
        <charset val="134"/>
      </rPr>
      <t>1</t>
    </r>
    <r>
      <rPr>
        <sz val="14"/>
        <rFont val="宋体"/>
        <charset val="134"/>
      </rPr>
      <t>座</t>
    </r>
    <r>
      <rPr>
        <sz val="14"/>
        <rFont val="Times New Roman"/>
        <charset val="134"/>
      </rPr>
      <t xml:space="preserve">
</t>
    </r>
    <r>
      <rPr>
        <sz val="14"/>
        <rFont val="宋体"/>
        <charset val="134"/>
      </rPr>
      <t>采购浆染联合机</t>
    </r>
    <r>
      <rPr>
        <sz val="14"/>
        <rFont val="Times New Roman"/>
        <charset val="134"/>
      </rPr>
      <t>2</t>
    </r>
    <r>
      <rPr>
        <sz val="14"/>
        <rFont val="宋体"/>
        <charset val="134"/>
      </rPr>
      <t>套、全机电器</t>
    </r>
    <r>
      <rPr>
        <sz val="14"/>
        <rFont val="Times New Roman"/>
        <charset val="134"/>
      </rPr>
      <t>2</t>
    </r>
    <r>
      <rPr>
        <sz val="14"/>
        <rFont val="宋体"/>
        <charset val="134"/>
      </rPr>
      <t>台、整经机</t>
    </r>
    <r>
      <rPr>
        <sz val="14"/>
        <rFont val="Times New Roman"/>
        <charset val="134"/>
      </rPr>
      <t>4</t>
    </r>
    <r>
      <rPr>
        <sz val="14"/>
        <rFont val="宋体"/>
        <charset val="134"/>
      </rPr>
      <t>台、经轴</t>
    </r>
    <r>
      <rPr>
        <sz val="14"/>
        <rFont val="Times New Roman"/>
        <charset val="134"/>
      </rPr>
      <t>120</t>
    </r>
    <r>
      <rPr>
        <sz val="14"/>
        <rFont val="宋体"/>
        <charset val="134"/>
      </rPr>
      <t>套、</t>
    </r>
    <r>
      <rPr>
        <sz val="14"/>
        <rFont val="Times New Roman"/>
        <charset val="134"/>
      </rPr>
      <t xml:space="preserve"> </t>
    </r>
    <r>
      <rPr>
        <sz val="14"/>
        <rFont val="宋体"/>
        <charset val="134"/>
      </rPr>
      <t>高速络筒机</t>
    </r>
    <r>
      <rPr>
        <sz val="14"/>
        <rFont val="Times New Roman"/>
        <charset val="134"/>
      </rPr>
      <t xml:space="preserve"> 2</t>
    </r>
    <r>
      <rPr>
        <sz val="14"/>
        <rFont val="宋体"/>
        <charset val="134"/>
      </rPr>
      <t>套、高速剑杆织布机</t>
    </r>
    <r>
      <rPr>
        <sz val="14"/>
        <rFont val="Times New Roman"/>
        <charset val="134"/>
      </rPr>
      <t>50</t>
    </r>
    <r>
      <rPr>
        <sz val="14"/>
        <rFont val="宋体"/>
        <charset val="134"/>
      </rPr>
      <t>套、工业洗水机（</t>
    </r>
    <r>
      <rPr>
        <sz val="14"/>
        <rFont val="Times New Roman"/>
        <charset val="134"/>
      </rPr>
      <t>600</t>
    </r>
    <r>
      <rPr>
        <sz val="14"/>
        <rFont val="宋体"/>
        <charset val="134"/>
      </rPr>
      <t>磅）</t>
    </r>
    <r>
      <rPr>
        <sz val="14"/>
        <rFont val="Times New Roman"/>
        <charset val="134"/>
      </rPr>
      <t>12</t>
    </r>
    <r>
      <rPr>
        <sz val="14"/>
        <rFont val="宋体"/>
        <charset val="134"/>
      </rPr>
      <t>台、工业烘干机（</t>
    </r>
    <r>
      <rPr>
        <sz val="14"/>
        <rFont val="Times New Roman"/>
        <charset val="134"/>
      </rPr>
      <t>300</t>
    </r>
    <r>
      <rPr>
        <sz val="14"/>
        <rFont val="宋体"/>
        <charset val="134"/>
      </rPr>
      <t>磅）</t>
    </r>
    <r>
      <rPr>
        <sz val="14"/>
        <rFont val="Times New Roman"/>
        <charset val="134"/>
      </rPr>
      <t>12</t>
    </r>
    <r>
      <rPr>
        <sz val="14"/>
        <rFont val="宋体"/>
        <charset val="134"/>
      </rPr>
      <t>台、工业脱水机（直径</t>
    </r>
    <r>
      <rPr>
        <sz val="14"/>
        <rFont val="Times New Roman"/>
        <charset val="134"/>
      </rPr>
      <t>1100</t>
    </r>
    <r>
      <rPr>
        <sz val="14"/>
        <rFont val="宋体"/>
        <charset val="134"/>
      </rPr>
      <t>㎜）</t>
    </r>
    <r>
      <rPr>
        <sz val="14"/>
        <rFont val="Times New Roman"/>
        <charset val="134"/>
      </rPr>
      <t>5</t>
    </r>
    <r>
      <rPr>
        <sz val="14"/>
        <rFont val="宋体"/>
        <charset val="134"/>
      </rPr>
      <t>台、工业洗水机（</t>
    </r>
    <r>
      <rPr>
        <sz val="14"/>
        <rFont val="Times New Roman"/>
        <charset val="134"/>
      </rPr>
      <t>100</t>
    </r>
    <r>
      <rPr>
        <sz val="14"/>
        <rFont val="宋体"/>
        <charset val="134"/>
      </rPr>
      <t>磅）</t>
    </r>
    <r>
      <rPr>
        <sz val="14"/>
        <rFont val="Times New Roman"/>
        <charset val="134"/>
      </rPr>
      <t>2</t>
    </r>
    <r>
      <rPr>
        <sz val="14"/>
        <rFont val="宋体"/>
        <charset val="134"/>
      </rPr>
      <t>台、工业脱水机（</t>
    </r>
    <r>
      <rPr>
        <sz val="14"/>
        <rFont val="Times New Roman"/>
        <charset val="134"/>
      </rPr>
      <t>25</t>
    </r>
    <r>
      <rPr>
        <sz val="14"/>
        <rFont val="宋体"/>
        <charset val="134"/>
      </rPr>
      <t>寸）</t>
    </r>
    <r>
      <rPr>
        <sz val="14"/>
        <rFont val="Times New Roman"/>
        <charset val="134"/>
      </rPr>
      <t>1</t>
    </r>
    <r>
      <rPr>
        <sz val="14"/>
        <rFont val="宋体"/>
        <charset val="134"/>
      </rPr>
      <t>台、牛仔裤炒盐机</t>
    </r>
    <r>
      <rPr>
        <sz val="14"/>
        <rFont val="Times New Roman"/>
        <charset val="134"/>
      </rPr>
      <t>4</t>
    </r>
    <r>
      <rPr>
        <sz val="14"/>
        <rFont val="宋体"/>
        <charset val="134"/>
      </rPr>
      <t>台、牛仔裤雪花机</t>
    </r>
    <r>
      <rPr>
        <sz val="14"/>
        <rFont val="Times New Roman"/>
        <charset val="134"/>
      </rPr>
      <t>2</t>
    </r>
    <r>
      <rPr>
        <sz val="14"/>
        <rFont val="宋体"/>
        <charset val="134"/>
      </rPr>
      <t>台、水帘马骝机</t>
    </r>
    <r>
      <rPr>
        <sz val="14"/>
        <rFont val="Times New Roman"/>
        <charset val="134"/>
      </rPr>
      <t>5</t>
    </r>
    <r>
      <rPr>
        <sz val="14"/>
        <rFont val="宋体"/>
        <charset val="134"/>
      </rPr>
      <t>台、牛仔裤定型烤箱</t>
    </r>
    <r>
      <rPr>
        <sz val="14"/>
        <rFont val="Times New Roman"/>
        <charset val="134"/>
      </rPr>
      <t>2</t>
    </r>
    <r>
      <rPr>
        <sz val="14"/>
        <rFont val="宋体"/>
        <charset val="134"/>
      </rPr>
      <t>台、牛仔裤臭氧机</t>
    </r>
    <r>
      <rPr>
        <sz val="14"/>
        <rFont val="Times New Roman"/>
        <charset val="134"/>
      </rPr>
      <t>1</t>
    </r>
    <r>
      <rPr>
        <sz val="14"/>
        <rFont val="宋体"/>
        <charset val="134"/>
      </rPr>
      <t>台等相关设备。</t>
    </r>
  </si>
  <si>
    <r>
      <rPr>
        <sz val="14"/>
        <rFont val="宋体"/>
        <charset val="134"/>
      </rPr>
      <t>项目建成后，预计可提供就业岗位多，不仅解决建档立卡户的就业问题，受益人数不少于</t>
    </r>
    <r>
      <rPr>
        <sz val="14"/>
        <rFont val="Times New Roman"/>
        <charset val="134"/>
      </rPr>
      <t>100</t>
    </r>
    <r>
      <rPr>
        <sz val="14"/>
        <rFont val="宋体"/>
        <charset val="134"/>
      </rPr>
      <t>人，项目的实施对解决就业起着积极作用。</t>
    </r>
    <r>
      <rPr>
        <sz val="14"/>
        <rFont val="Times New Roman"/>
        <charset val="134"/>
      </rPr>
      <t xml:space="preserve">
</t>
    </r>
    <r>
      <rPr>
        <sz val="14"/>
        <rFont val="宋体"/>
        <charset val="134"/>
      </rPr>
      <t>通过项目的实施，实现经济效益和社会效益的提升。项目建设投产后，每年浆染纱线</t>
    </r>
    <r>
      <rPr>
        <sz val="14"/>
        <rFont val="Times New Roman"/>
        <charset val="134"/>
      </rPr>
      <t>2400</t>
    </r>
    <r>
      <rPr>
        <sz val="14"/>
        <rFont val="宋体"/>
        <charset val="134"/>
      </rPr>
      <t>万米，产值</t>
    </r>
    <r>
      <rPr>
        <sz val="14"/>
        <rFont val="Times New Roman"/>
        <charset val="134"/>
      </rPr>
      <t>0.5</t>
    </r>
    <r>
      <rPr>
        <sz val="14"/>
        <rFont val="宋体"/>
        <charset val="134"/>
      </rPr>
      <t>亿元。牛仔织布</t>
    </r>
    <r>
      <rPr>
        <sz val="14"/>
        <rFont val="Times New Roman"/>
        <charset val="134"/>
      </rPr>
      <t>660</t>
    </r>
    <r>
      <rPr>
        <sz val="14"/>
        <rFont val="宋体"/>
        <charset val="134"/>
      </rPr>
      <t>万米，产值</t>
    </r>
    <r>
      <rPr>
        <sz val="14"/>
        <rFont val="Times New Roman"/>
        <charset val="134"/>
      </rPr>
      <t>0.5</t>
    </r>
    <r>
      <rPr>
        <sz val="14"/>
        <rFont val="宋体"/>
        <charset val="134"/>
      </rPr>
      <t>亿元。每年水洗</t>
    </r>
    <r>
      <rPr>
        <sz val="14"/>
        <rFont val="Times New Roman"/>
        <charset val="134"/>
      </rPr>
      <t>600</t>
    </r>
    <r>
      <rPr>
        <sz val="14"/>
        <rFont val="宋体"/>
        <charset val="134"/>
      </rPr>
      <t>万条牛仔裤，产值</t>
    </r>
    <r>
      <rPr>
        <sz val="14"/>
        <rFont val="Times New Roman"/>
        <charset val="134"/>
      </rPr>
      <t>1</t>
    </r>
    <r>
      <rPr>
        <sz val="14"/>
        <rFont val="宋体"/>
        <charset val="134"/>
      </rPr>
      <t>亿元。解决就业</t>
    </r>
    <r>
      <rPr>
        <sz val="14"/>
        <rFont val="Times New Roman"/>
        <charset val="134"/>
      </rPr>
      <t>300</t>
    </r>
    <r>
      <rPr>
        <sz val="14"/>
        <rFont val="宋体"/>
        <charset val="134"/>
      </rPr>
      <t>人，群众年增收</t>
    </r>
    <r>
      <rPr>
        <sz val="14"/>
        <rFont val="Times New Roman"/>
        <charset val="134"/>
      </rPr>
      <t>600</t>
    </r>
    <r>
      <rPr>
        <sz val="14"/>
        <rFont val="宋体"/>
        <charset val="134"/>
      </rPr>
      <t>万元。</t>
    </r>
  </si>
  <si>
    <r>
      <rPr>
        <sz val="14"/>
        <rFont val="宋体"/>
        <charset val="134"/>
      </rPr>
      <t>英吉沙工业园区管理委员会</t>
    </r>
  </si>
  <si>
    <r>
      <rPr>
        <sz val="14"/>
        <rFont val="宋体"/>
        <charset val="134"/>
      </rPr>
      <t>张峰</t>
    </r>
  </si>
  <si>
    <t>yjsx081</t>
  </si>
  <si>
    <r>
      <rPr>
        <sz val="14"/>
        <rFont val="宋体"/>
        <charset val="134"/>
      </rPr>
      <t>英吉沙县牛仔产业园厂房改扩建及配套基础设施项目</t>
    </r>
  </si>
  <si>
    <r>
      <rPr>
        <sz val="14"/>
        <rFont val="宋体"/>
        <charset val="134"/>
      </rPr>
      <t>改扩建</t>
    </r>
  </si>
  <si>
    <r>
      <rPr>
        <sz val="14"/>
        <rFont val="宋体"/>
        <charset val="134"/>
      </rPr>
      <t>英吉沙县</t>
    </r>
  </si>
  <si>
    <r>
      <rPr>
        <sz val="14"/>
        <rFont val="宋体"/>
        <charset val="134"/>
      </rPr>
      <t>总投资：</t>
    </r>
    <r>
      <rPr>
        <sz val="14"/>
        <rFont val="Times New Roman"/>
        <charset val="134"/>
      </rPr>
      <t>4960</t>
    </r>
    <r>
      <rPr>
        <sz val="14"/>
        <rFont val="宋体"/>
        <charset val="134"/>
      </rPr>
      <t>万元</t>
    </r>
    <r>
      <rPr>
        <sz val="14"/>
        <rFont val="Times New Roman"/>
        <charset val="134"/>
      </rPr>
      <t xml:space="preserve">        </t>
    </r>
    <r>
      <rPr>
        <sz val="14"/>
        <rFont val="宋体"/>
        <charset val="134"/>
      </rPr>
      <t>规模：</t>
    </r>
    <r>
      <rPr>
        <sz val="14"/>
        <rFont val="Times New Roman"/>
        <charset val="134"/>
      </rPr>
      <t>10</t>
    </r>
    <r>
      <rPr>
        <sz val="14"/>
        <rFont val="宋体"/>
        <charset val="134"/>
      </rPr>
      <t>座</t>
    </r>
    <r>
      <rPr>
        <sz val="14"/>
        <rFont val="Times New Roman"/>
        <charset val="134"/>
      </rPr>
      <t xml:space="preserve">
</t>
    </r>
    <r>
      <rPr>
        <sz val="14"/>
        <rFont val="宋体"/>
        <charset val="134"/>
      </rPr>
      <t>建设内容：改扩建</t>
    </r>
    <r>
      <rPr>
        <sz val="14"/>
        <rFont val="Times New Roman"/>
        <charset val="134"/>
      </rPr>
      <t>1</t>
    </r>
    <r>
      <rPr>
        <sz val="14"/>
        <rFont val="宋体"/>
        <charset val="134"/>
      </rPr>
      <t>号</t>
    </r>
    <r>
      <rPr>
        <sz val="14"/>
        <rFont val="Times New Roman"/>
        <charset val="134"/>
      </rPr>
      <t>-9</t>
    </r>
    <r>
      <rPr>
        <sz val="14"/>
        <rFont val="宋体"/>
        <charset val="134"/>
      </rPr>
      <t>号厂房，对</t>
    </r>
    <r>
      <rPr>
        <sz val="14"/>
        <rFont val="Times New Roman"/>
        <charset val="134"/>
      </rPr>
      <t>12</t>
    </r>
    <r>
      <rPr>
        <sz val="14"/>
        <rFont val="宋体"/>
        <charset val="134"/>
      </rPr>
      <t>号厂房进行分区改造，改造</t>
    </r>
    <r>
      <rPr>
        <sz val="14"/>
        <rFont val="Times New Roman"/>
        <charset val="134"/>
      </rPr>
      <t>12</t>
    </r>
    <r>
      <rPr>
        <sz val="14"/>
        <rFont val="宋体"/>
        <charset val="134"/>
      </rPr>
      <t>栋厂房消防、供水、供暖、电力等配套附属设施。</t>
    </r>
  </si>
  <si>
    <r>
      <rPr>
        <sz val="14"/>
        <rFont val="宋体"/>
        <charset val="134"/>
      </rPr>
      <t>经济效益：本项目主要为改建厂房</t>
    </r>
    <r>
      <rPr>
        <sz val="14"/>
        <rFont val="Times New Roman"/>
        <charset val="134"/>
      </rPr>
      <t>10</t>
    </r>
    <r>
      <rPr>
        <sz val="14"/>
        <rFont val="宋体"/>
        <charset val="134"/>
      </rPr>
      <t>栋，投入运营后，该项目预计带动全县约</t>
    </r>
    <r>
      <rPr>
        <sz val="14"/>
        <rFont val="Times New Roman"/>
        <charset val="134"/>
      </rPr>
      <t>300</t>
    </r>
    <r>
      <rPr>
        <sz val="14"/>
        <rFont val="宋体"/>
        <charset val="134"/>
      </rPr>
      <t>人就业，提高全县居民生活，直接带来财政税收，带动增加建档立卡人口全年总收入约</t>
    </r>
    <r>
      <rPr>
        <sz val="14"/>
        <rFont val="Times New Roman"/>
        <charset val="134"/>
      </rPr>
      <t>900</t>
    </r>
    <r>
      <rPr>
        <sz val="14"/>
        <rFont val="宋体"/>
        <charset val="134"/>
      </rPr>
      <t>万元。</t>
    </r>
    <r>
      <rPr>
        <sz val="14"/>
        <rFont val="Times New Roman"/>
        <charset val="134"/>
      </rPr>
      <t xml:space="preserve">
</t>
    </r>
    <r>
      <rPr>
        <sz val="14"/>
        <rFont val="宋体"/>
        <charset val="134"/>
      </rPr>
      <t>社会效益：随着园区规模的扩大和设施的完善，将吸引更多企业投资，进而创造更多的就业机会。这不仅有助于缓解当地就业压力，还能提高居民收入水平，改善生活质量。</t>
    </r>
  </si>
  <si>
    <t>yjsx079</t>
  </si>
  <si>
    <r>
      <rPr>
        <sz val="14"/>
        <rFont val="宋体"/>
        <charset val="134"/>
      </rPr>
      <t>英吉沙县</t>
    </r>
    <r>
      <rPr>
        <sz val="14"/>
        <rFont val="Times New Roman"/>
        <charset val="134"/>
      </rPr>
      <t>2025</t>
    </r>
    <r>
      <rPr>
        <sz val="14"/>
        <rFont val="宋体"/>
        <charset val="134"/>
      </rPr>
      <t>年小刀产学研中心建设项目</t>
    </r>
  </si>
  <si>
    <r>
      <rPr>
        <sz val="14"/>
        <rFont val="宋体"/>
        <charset val="134"/>
      </rPr>
      <t>英吉沙县芒辛镇</t>
    </r>
    <r>
      <rPr>
        <sz val="14"/>
        <rFont val="Times New Roman"/>
        <charset val="134"/>
      </rPr>
      <t>10</t>
    </r>
    <r>
      <rPr>
        <sz val="14"/>
        <rFont val="宋体"/>
        <charset val="134"/>
      </rPr>
      <t>村</t>
    </r>
  </si>
  <si>
    <r>
      <rPr>
        <sz val="14"/>
        <rFont val="宋体"/>
        <charset val="134"/>
      </rPr>
      <t>总投资：</t>
    </r>
    <r>
      <rPr>
        <sz val="14"/>
        <rFont val="Times New Roman"/>
        <charset val="134"/>
      </rPr>
      <t>3000</t>
    </r>
    <r>
      <rPr>
        <sz val="14"/>
        <rFont val="宋体"/>
        <charset val="134"/>
      </rPr>
      <t>万元</t>
    </r>
    <r>
      <rPr>
        <sz val="14"/>
        <rFont val="Times New Roman"/>
        <charset val="134"/>
      </rPr>
      <t xml:space="preserve">       </t>
    </r>
    <r>
      <rPr>
        <sz val="14"/>
        <rFont val="宋体"/>
        <charset val="134"/>
      </rPr>
      <t>规模：</t>
    </r>
    <r>
      <rPr>
        <sz val="14"/>
        <rFont val="Times New Roman"/>
        <charset val="134"/>
      </rPr>
      <t>5000</t>
    </r>
    <r>
      <rPr>
        <sz val="14"/>
        <rFont val="宋体"/>
        <charset val="134"/>
      </rPr>
      <t>㎡</t>
    </r>
    <r>
      <rPr>
        <sz val="14"/>
        <rFont val="Times New Roman"/>
        <charset val="134"/>
      </rPr>
      <t xml:space="preserve">
</t>
    </r>
    <r>
      <rPr>
        <sz val="14"/>
        <rFont val="宋体"/>
        <charset val="134"/>
      </rPr>
      <t>建设内容：新建厂房</t>
    </r>
    <r>
      <rPr>
        <sz val="14"/>
        <rFont val="Times New Roman"/>
        <charset val="134"/>
      </rPr>
      <t>5000</t>
    </r>
    <r>
      <rPr>
        <sz val="14"/>
        <rFont val="宋体"/>
        <charset val="134"/>
      </rPr>
      <t>㎡，含生产区、展示区、销售区（电商等），购置小刀生产线及相关配套设施。</t>
    </r>
  </si>
  <si>
    <r>
      <rPr>
        <sz val="14"/>
        <rFont val="宋体"/>
        <charset val="134"/>
      </rPr>
      <t>经济效益：一是增加小刀产业产值，预计增加小刀产业产值</t>
    </r>
    <r>
      <rPr>
        <sz val="14"/>
        <rFont val="Times New Roman"/>
        <charset val="134"/>
      </rPr>
      <t>3000</t>
    </r>
    <r>
      <rPr>
        <sz val="14"/>
        <rFont val="宋体"/>
        <charset val="134"/>
      </rPr>
      <t>万元。二是促进就业。通过项目运营可带动就业</t>
    </r>
    <r>
      <rPr>
        <sz val="14"/>
        <rFont val="Times New Roman"/>
        <charset val="134"/>
      </rPr>
      <t>100</t>
    </r>
    <r>
      <rPr>
        <sz val="14"/>
        <rFont val="宋体"/>
        <charset val="134"/>
      </rPr>
      <t>人以上。三是通过产学研进一步提升英吉沙小刀品质及效益。</t>
    </r>
    <r>
      <rPr>
        <sz val="14"/>
        <rFont val="Times New Roman"/>
        <charset val="134"/>
      </rPr>
      <t xml:space="preserve">
</t>
    </r>
    <r>
      <rPr>
        <sz val="14"/>
        <rFont val="宋体"/>
        <charset val="134"/>
      </rPr>
      <t>社会效益：一是助力保护和传承英吉沙县非物质文化遗产。二是促进英吉沙县旅游产业提质增效，扩大英吉沙小刀品牌知名度。</t>
    </r>
  </si>
  <si>
    <r>
      <rPr>
        <sz val="14"/>
        <rFont val="宋体"/>
        <charset val="134"/>
      </rPr>
      <t>英吉沙县商工局</t>
    </r>
  </si>
  <si>
    <r>
      <rPr>
        <sz val="14"/>
        <rFont val="宋体"/>
        <charset val="134"/>
      </rPr>
      <t>张斌、张峰</t>
    </r>
  </si>
  <si>
    <t>yjsx016</t>
  </si>
  <si>
    <r>
      <rPr>
        <sz val="14"/>
        <rFont val="宋体"/>
        <charset val="134"/>
      </rPr>
      <t>英吉沙县</t>
    </r>
    <r>
      <rPr>
        <sz val="14"/>
        <rFont val="Times New Roman"/>
        <charset val="134"/>
      </rPr>
      <t>2025</t>
    </r>
    <r>
      <rPr>
        <sz val="14"/>
        <rFont val="宋体"/>
        <charset val="134"/>
      </rPr>
      <t>年克孜勒乡辣椒深加工厂房建设项目</t>
    </r>
  </si>
  <si>
    <r>
      <rPr>
        <sz val="14"/>
        <rFont val="宋体"/>
        <charset val="134"/>
      </rPr>
      <t>克孜勒乡</t>
    </r>
    <r>
      <rPr>
        <sz val="14"/>
        <rFont val="Times New Roman"/>
        <charset val="134"/>
      </rPr>
      <t>3</t>
    </r>
    <r>
      <rPr>
        <sz val="14"/>
        <rFont val="宋体"/>
        <charset val="134"/>
      </rPr>
      <t>村</t>
    </r>
  </si>
  <si>
    <r>
      <rPr>
        <sz val="14"/>
        <rFont val="宋体"/>
        <charset val="134"/>
      </rPr>
      <t>总投资：</t>
    </r>
    <r>
      <rPr>
        <sz val="14"/>
        <rFont val="Times New Roman"/>
        <charset val="134"/>
      </rPr>
      <t>700</t>
    </r>
    <r>
      <rPr>
        <sz val="14"/>
        <rFont val="宋体"/>
        <charset val="134"/>
      </rPr>
      <t>万</t>
    </r>
    <r>
      <rPr>
        <sz val="14"/>
        <rFont val="Times New Roman"/>
        <charset val="134"/>
      </rPr>
      <t xml:space="preserve">                    </t>
    </r>
    <r>
      <rPr>
        <sz val="14"/>
        <rFont val="宋体"/>
        <charset val="134"/>
      </rPr>
      <t>规模：</t>
    </r>
    <r>
      <rPr>
        <sz val="14"/>
        <rFont val="Times New Roman"/>
        <charset val="134"/>
      </rPr>
      <t>2500</t>
    </r>
    <r>
      <rPr>
        <sz val="14"/>
        <rFont val="宋体"/>
        <charset val="134"/>
      </rPr>
      <t>㎡</t>
    </r>
    <r>
      <rPr>
        <sz val="14"/>
        <rFont val="Times New Roman"/>
        <charset val="134"/>
      </rPr>
      <t xml:space="preserve">  
</t>
    </r>
    <r>
      <rPr>
        <sz val="14"/>
        <rFont val="宋体"/>
        <charset val="134"/>
      </rPr>
      <t>建设内容：克孜勒乡库都克</t>
    </r>
    <r>
      <rPr>
        <sz val="14"/>
        <rFont val="Times New Roman"/>
        <charset val="134"/>
      </rPr>
      <t>3</t>
    </r>
    <r>
      <rPr>
        <sz val="14"/>
        <rFont val="宋体"/>
        <charset val="134"/>
      </rPr>
      <t>村农产品集散中心处，新建一座</t>
    </r>
    <r>
      <rPr>
        <sz val="14"/>
        <rFont val="Times New Roman"/>
        <charset val="134"/>
      </rPr>
      <t>2500</t>
    </r>
    <r>
      <rPr>
        <sz val="14"/>
        <rFont val="宋体"/>
        <charset val="134"/>
      </rPr>
      <t>㎡，辣椒深加工厂房、配套设备及其厂房消防配套设施，配合</t>
    </r>
    <r>
      <rPr>
        <sz val="14"/>
        <rFont val="Times New Roman"/>
        <charset val="134"/>
      </rPr>
      <t>2023</t>
    </r>
    <r>
      <rPr>
        <sz val="14"/>
        <rFont val="宋体"/>
        <charset val="134"/>
      </rPr>
      <t>年建设辣椒初加工厂房使用。</t>
    </r>
  </si>
  <si>
    <r>
      <rPr>
        <sz val="14"/>
        <rFont val="Times New Roman"/>
        <charset val="134"/>
      </rPr>
      <t>1.</t>
    </r>
    <r>
      <rPr>
        <sz val="14"/>
        <rFont val="宋体"/>
        <charset val="134"/>
      </rPr>
      <t>经济效益：项目建成后，资产确权到克孜勒乡</t>
    </r>
    <r>
      <rPr>
        <sz val="14"/>
        <rFont val="Times New Roman"/>
        <charset val="134"/>
      </rPr>
      <t>3</t>
    </r>
    <r>
      <rPr>
        <sz val="14"/>
        <rFont val="宋体"/>
        <charset val="134"/>
      </rPr>
      <t>村，资产收益为</t>
    </r>
    <r>
      <rPr>
        <sz val="14"/>
        <rFont val="Times New Roman"/>
        <charset val="134"/>
      </rPr>
      <t>3%</t>
    </r>
    <r>
      <rPr>
        <sz val="14"/>
        <rFont val="宋体"/>
        <charset val="134"/>
      </rPr>
      <t>，增加集体收入，新增稳定岗位不少于</t>
    </r>
    <r>
      <rPr>
        <sz val="14"/>
        <rFont val="Times New Roman"/>
        <charset val="134"/>
      </rPr>
      <t>40</t>
    </r>
    <r>
      <rPr>
        <sz val="14"/>
        <rFont val="宋体"/>
        <charset val="134"/>
      </rPr>
      <t>人，灵活就业不少于</t>
    </r>
    <r>
      <rPr>
        <sz val="14"/>
        <rFont val="Times New Roman"/>
        <charset val="134"/>
      </rPr>
      <t>80</t>
    </r>
    <r>
      <rPr>
        <sz val="14"/>
        <rFont val="宋体"/>
        <charset val="134"/>
      </rPr>
      <t>人。</t>
    </r>
    <r>
      <rPr>
        <sz val="14"/>
        <rFont val="Times New Roman"/>
        <charset val="134"/>
      </rPr>
      <t xml:space="preserve">
2.</t>
    </r>
    <r>
      <rPr>
        <sz val="14"/>
        <rFont val="宋体"/>
        <charset val="134"/>
      </rPr>
      <t>社会效益：建设克孜勒乡辣椒深加工设施，配合辣椒初加工工厂使用，进一步提升辣椒品牌的建设，打造农产品高品质产品，挖掘辣椒深层次潜力，实现创收高销。</t>
    </r>
  </si>
  <si>
    <r>
      <rPr>
        <sz val="14"/>
        <rFont val="宋体"/>
        <charset val="134"/>
      </rPr>
      <t>克孜勒乡人民政府</t>
    </r>
  </si>
  <si>
    <r>
      <rPr>
        <sz val="14"/>
        <rFont val="宋体"/>
        <charset val="134"/>
      </rPr>
      <t>玉山江</t>
    </r>
    <r>
      <rPr>
        <sz val="14"/>
        <rFont val="Times New Roman"/>
        <charset val="134"/>
      </rPr>
      <t>·</t>
    </r>
    <r>
      <rPr>
        <sz val="14"/>
        <rFont val="宋体"/>
        <charset val="134"/>
      </rPr>
      <t>吾买尔</t>
    </r>
  </si>
  <si>
    <t>yjsx017</t>
  </si>
  <si>
    <r>
      <rPr>
        <sz val="14"/>
        <rFont val="宋体"/>
        <charset val="134"/>
      </rPr>
      <t>英吉沙县</t>
    </r>
    <r>
      <rPr>
        <sz val="14"/>
        <rFont val="Times New Roman"/>
        <charset val="134"/>
      </rPr>
      <t>2025</t>
    </r>
    <r>
      <rPr>
        <sz val="14"/>
        <rFont val="宋体"/>
        <charset val="134"/>
      </rPr>
      <t>年木材交易市场建设项目</t>
    </r>
  </si>
  <si>
    <r>
      <rPr>
        <sz val="14"/>
        <rFont val="宋体"/>
        <charset val="134"/>
      </rPr>
      <t>乌恰镇</t>
    </r>
    <r>
      <rPr>
        <sz val="14"/>
        <rFont val="Times New Roman"/>
        <charset val="134"/>
      </rPr>
      <t>25</t>
    </r>
    <r>
      <rPr>
        <sz val="14"/>
        <rFont val="宋体"/>
        <charset val="134"/>
      </rPr>
      <t>村</t>
    </r>
  </si>
  <si>
    <r>
      <rPr>
        <sz val="14"/>
        <rFont val="宋体"/>
        <charset val="134"/>
      </rPr>
      <t>总投资：</t>
    </r>
    <r>
      <rPr>
        <sz val="14"/>
        <rFont val="Times New Roman"/>
        <charset val="134"/>
      </rPr>
      <t>860</t>
    </r>
    <r>
      <rPr>
        <sz val="14"/>
        <rFont val="宋体"/>
        <charset val="134"/>
      </rPr>
      <t>万元</t>
    </r>
    <r>
      <rPr>
        <sz val="14"/>
        <rFont val="Times New Roman"/>
        <charset val="134"/>
      </rPr>
      <t xml:space="preserve">         </t>
    </r>
    <r>
      <rPr>
        <sz val="14"/>
        <rFont val="宋体"/>
        <charset val="134"/>
      </rPr>
      <t>规模：</t>
    </r>
    <r>
      <rPr>
        <sz val="14"/>
        <rFont val="Times New Roman"/>
        <charset val="134"/>
      </rPr>
      <t>120</t>
    </r>
    <r>
      <rPr>
        <sz val="14"/>
        <rFont val="宋体"/>
        <charset val="134"/>
      </rPr>
      <t>亩</t>
    </r>
    <r>
      <rPr>
        <sz val="14"/>
        <rFont val="Times New Roman"/>
        <charset val="134"/>
      </rPr>
      <t xml:space="preserve">
</t>
    </r>
    <r>
      <rPr>
        <sz val="14"/>
        <rFont val="宋体"/>
        <charset val="134"/>
      </rPr>
      <t>建设内容：新建</t>
    </r>
    <r>
      <rPr>
        <sz val="14"/>
        <rFont val="Times New Roman"/>
        <charset val="134"/>
      </rPr>
      <t>120</t>
    </r>
    <r>
      <rPr>
        <sz val="14"/>
        <rFont val="宋体"/>
        <charset val="134"/>
      </rPr>
      <t>亩木材交易场及配套相关附属设施，主要修建</t>
    </r>
    <r>
      <rPr>
        <sz val="14"/>
        <rFont val="Times New Roman"/>
        <charset val="134"/>
      </rPr>
      <t>1200</t>
    </r>
    <r>
      <rPr>
        <sz val="14"/>
        <rFont val="宋体"/>
        <charset val="134"/>
      </rPr>
      <t>立方米消防水池</t>
    </r>
    <r>
      <rPr>
        <sz val="14"/>
        <rFont val="Times New Roman"/>
        <charset val="134"/>
      </rPr>
      <t>1</t>
    </r>
    <r>
      <rPr>
        <sz val="14"/>
        <rFont val="宋体"/>
        <charset val="134"/>
      </rPr>
      <t>座、新建一座约</t>
    </r>
    <r>
      <rPr>
        <sz val="14"/>
        <rFont val="Times New Roman"/>
        <charset val="134"/>
      </rPr>
      <t>3730</t>
    </r>
    <r>
      <rPr>
        <sz val="14"/>
        <rFont val="宋体"/>
        <charset val="134"/>
      </rPr>
      <t>平方米的木材加工棚，约</t>
    </r>
    <r>
      <rPr>
        <sz val="14"/>
        <rFont val="Times New Roman"/>
        <charset val="134"/>
      </rPr>
      <t>1400</t>
    </r>
    <r>
      <rPr>
        <sz val="14"/>
        <rFont val="宋体"/>
        <charset val="134"/>
      </rPr>
      <t>平方米硬化地面及成品交易棚，</t>
    </r>
    <r>
      <rPr>
        <sz val="14"/>
        <rFont val="Times New Roman"/>
        <charset val="134"/>
      </rPr>
      <t>13</t>
    </r>
    <r>
      <rPr>
        <sz val="14"/>
        <rFont val="宋体"/>
        <charset val="134"/>
      </rPr>
      <t>间小商铺，包括原木堆放区、晾晒场，成品堆放区，木材加工区、停车场、设备采购等附属消防设施及水、电、路等配套相关附属设施建设。</t>
    </r>
  </si>
  <si>
    <r>
      <rPr>
        <sz val="14"/>
        <rFont val="宋体"/>
        <charset val="134"/>
      </rPr>
      <t>经济效益：壮大乌恰镇木材生产、加工。</t>
    </r>
    <r>
      <rPr>
        <sz val="14"/>
        <rFont val="Times New Roman"/>
        <charset val="134"/>
      </rPr>
      <t xml:space="preserve">
</t>
    </r>
    <r>
      <rPr>
        <sz val="14"/>
        <rFont val="宋体"/>
        <charset val="134"/>
      </rPr>
      <t>社会效益：以交易市场为基础，预计带动就业</t>
    </r>
    <r>
      <rPr>
        <sz val="14"/>
        <rFont val="Times New Roman"/>
        <charset val="134"/>
      </rPr>
      <t>300</t>
    </r>
    <r>
      <rPr>
        <sz val="14"/>
        <rFont val="宋体"/>
        <charset val="134"/>
      </rPr>
      <t>人，年人均增收不低于</t>
    </r>
    <r>
      <rPr>
        <sz val="14"/>
        <rFont val="Times New Roman"/>
        <charset val="134"/>
      </rPr>
      <t>3000</t>
    </r>
    <r>
      <rPr>
        <sz val="14"/>
        <rFont val="宋体"/>
        <charset val="134"/>
      </rPr>
      <t>元。</t>
    </r>
  </si>
  <si>
    <r>
      <rPr>
        <sz val="14"/>
        <rFont val="宋体"/>
        <charset val="134"/>
      </rPr>
      <t>乌恰镇人民政府</t>
    </r>
  </si>
  <si>
    <r>
      <rPr>
        <sz val="14"/>
        <rFont val="宋体"/>
        <charset val="134"/>
      </rPr>
      <t>买买提艾力</t>
    </r>
    <r>
      <rPr>
        <sz val="14"/>
        <rFont val="Times New Roman"/>
        <charset val="134"/>
      </rPr>
      <t>·</t>
    </r>
    <r>
      <rPr>
        <sz val="14"/>
        <rFont val="宋体"/>
        <charset val="134"/>
      </rPr>
      <t>艾尔肯</t>
    </r>
  </si>
  <si>
    <t>yjsx027</t>
  </si>
  <si>
    <r>
      <rPr>
        <sz val="14"/>
        <rFont val="宋体"/>
        <charset val="134"/>
      </rPr>
      <t>英吉沙县产业到户项目</t>
    </r>
    <r>
      <rPr>
        <sz val="14"/>
        <rFont val="Times New Roman"/>
        <charset val="134"/>
      </rPr>
      <t>—</t>
    </r>
    <r>
      <rPr>
        <sz val="14"/>
        <rFont val="宋体"/>
        <charset val="134"/>
      </rPr>
      <t>主要粮食作物单产提升奖补项目</t>
    </r>
  </si>
  <si>
    <r>
      <rPr>
        <sz val="14"/>
        <rFont val="宋体"/>
        <charset val="134"/>
      </rPr>
      <t>生产项目</t>
    </r>
  </si>
  <si>
    <r>
      <rPr>
        <sz val="14"/>
        <rFont val="宋体"/>
        <charset val="134"/>
      </rPr>
      <t>种植业基地</t>
    </r>
  </si>
  <si>
    <r>
      <rPr>
        <sz val="14"/>
        <rFont val="宋体"/>
        <charset val="134"/>
      </rPr>
      <t>英吉沙县</t>
    </r>
    <r>
      <rPr>
        <sz val="14"/>
        <rFont val="Times New Roman"/>
        <charset val="134"/>
      </rPr>
      <t>14</t>
    </r>
    <r>
      <rPr>
        <sz val="14"/>
        <rFont val="宋体"/>
        <charset val="134"/>
      </rPr>
      <t>个乡镇</t>
    </r>
  </si>
  <si>
    <r>
      <rPr>
        <sz val="14"/>
        <rFont val="宋体"/>
        <charset val="134"/>
      </rPr>
      <t>总投资：</t>
    </r>
    <r>
      <rPr>
        <sz val="14"/>
        <rFont val="Times New Roman"/>
        <charset val="134"/>
      </rPr>
      <t>1734</t>
    </r>
    <r>
      <rPr>
        <sz val="14"/>
        <rFont val="宋体"/>
        <charset val="134"/>
      </rPr>
      <t>万元</t>
    </r>
    <r>
      <rPr>
        <sz val="14"/>
        <rFont val="Times New Roman"/>
        <charset val="134"/>
      </rPr>
      <t xml:space="preserve">                </t>
    </r>
    <r>
      <rPr>
        <sz val="14"/>
        <rFont val="宋体"/>
        <charset val="134"/>
      </rPr>
      <t>规模：</t>
    </r>
    <r>
      <rPr>
        <sz val="14"/>
        <rFont val="Times New Roman"/>
        <charset val="134"/>
      </rPr>
      <t>16674</t>
    </r>
    <r>
      <rPr>
        <sz val="14"/>
        <rFont val="宋体"/>
        <charset val="134"/>
      </rPr>
      <t>户</t>
    </r>
    <r>
      <rPr>
        <sz val="14"/>
        <rFont val="Times New Roman"/>
        <charset val="134"/>
      </rPr>
      <t xml:space="preserve">  
</t>
    </r>
    <r>
      <rPr>
        <sz val="14"/>
        <rFont val="宋体"/>
        <charset val="134"/>
      </rPr>
      <t>建设内容：小麦实现较上年单产提升</t>
    </r>
    <r>
      <rPr>
        <sz val="14"/>
        <rFont val="Times New Roman"/>
        <charset val="134"/>
      </rPr>
      <t>1.5%</t>
    </r>
    <r>
      <rPr>
        <sz val="14"/>
        <rFont val="宋体"/>
        <charset val="134"/>
      </rPr>
      <t>（亩），补助</t>
    </r>
    <r>
      <rPr>
        <sz val="14"/>
        <rFont val="Times New Roman"/>
        <charset val="134"/>
      </rPr>
      <t>150</t>
    </r>
    <r>
      <rPr>
        <sz val="14"/>
        <rFont val="宋体"/>
        <charset val="134"/>
      </rPr>
      <t>元计划实施主要粮食作物单产提升规模奖补面积共</t>
    </r>
    <r>
      <rPr>
        <sz val="14"/>
        <rFont val="Times New Roman"/>
        <charset val="134"/>
      </rPr>
      <t>13.06391</t>
    </r>
    <r>
      <rPr>
        <sz val="14"/>
        <rFont val="宋体"/>
        <charset val="134"/>
      </rPr>
      <t>万亩，补助资金共计</t>
    </r>
    <r>
      <rPr>
        <sz val="14"/>
        <rFont val="Times New Roman"/>
        <charset val="134"/>
      </rPr>
      <t>1734</t>
    </r>
    <r>
      <rPr>
        <sz val="14"/>
        <rFont val="宋体"/>
        <charset val="134"/>
      </rPr>
      <t>万元。</t>
    </r>
  </si>
  <si>
    <r>
      <rPr>
        <sz val="14"/>
        <rFont val="Times New Roman"/>
        <charset val="134"/>
      </rPr>
      <t>1.</t>
    </r>
    <r>
      <rPr>
        <sz val="14"/>
        <rFont val="宋体"/>
        <charset val="134"/>
      </rPr>
      <t>经济效益：英吉沙县到户产业的规模为粮食作物单产提升小麦</t>
    </r>
    <r>
      <rPr>
        <sz val="14"/>
        <rFont val="Times New Roman"/>
        <charset val="134"/>
      </rPr>
      <t>12.0146</t>
    </r>
    <r>
      <rPr>
        <sz val="14"/>
        <rFont val="宋体"/>
        <charset val="134"/>
      </rPr>
      <t>万亩、玉米</t>
    </r>
    <r>
      <rPr>
        <sz val="14"/>
        <rFont val="Times New Roman"/>
        <charset val="134"/>
      </rPr>
      <t>1.0493</t>
    </r>
    <r>
      <rPr>
        <sz val="14"/>
        <rFont val="宋体"/>
        <charset val="134"/>
      </rPr>
      <t>万亩，涉及</t>
    </r>
    <r>
      <rPr>
        <sz val="14"/>
        <rFont val="Times New Roman"/>
        <charset val="134"/>
      </rPr>
      <t>14</t>
    </r>
    <r>
      <rPr>
        <sz val="14"/>
        <rFont val="宋体"/>
        <charset val="134"/>
      </rPr>
      <t>个乡镇，预计户均增收</t>
    </r>
    <r>
      <rPr>
        <sz val="14"/>
        <rFont val="Times New Roman"/>
        <charset val="134"/>
      </rPr>
      <t>200</t>
    </r>
    <r>
      <rPr>
        <sz val="14"/>
        <rFont val="宋体"/>
        <charset val="134"/>
      </rPr>
      <t>元以上。</t>
    </r>
    <r>
      <rPr>
        <sz val="14"/>
        <rFont val="Times New Roman"/>
        <charset val="134"/>
      </rPr>
      <t xml:space="preserve">
2.</t>
    </r>
    <r>
      <rPr>
        <sz val="14"/>
        <rFont val="宋体"/>
        <charset val="134"/>
      </rPr>
      <t>社会效益：英吉沙县到户产业的规模为粮食作物单产提升小麦</t>
    </r>
    <r>
      <rPr>
        <sz val="14"/>
        <rFont val="Times New Roman"/>
        <charset val="134"/>
      </rPr>
      <t>12.0146</t>
    </r>
    <r>
      <rPr>
        <sz val="14"/>
        <rFont val="宋体"/>
        <charset val="134"/>
      </rPr>
      <t>万亩、小麦实现较上年单产提升</t>
    </r>
    <r>
      <rPr>
        <sz val="14"/>
        <rFont val="Times New Roman"/>
        <charset val="134"/>
      </rPr>
      <t>1.5%</t>
    </r>
    <r>
      <rPr>
        <sz val="14"/>
        <rFont val="宋体"/>
        <charset val="134"/>
      </rPr>
      <t>（亩），玉米</t>
    </r>
    <r>
      <rPr>
        <sz val="14"/>
        <rFont val="Times New Roman"/>
        <charset val="134"/>
      </rPr>
      <t>1.0493</t>
    </r>
    <r>
      <rPr>
        <sz val="14"/>
        <rFont val="宋体"/>
        <charset val="134"/>
      </rPr>
      <t>万亩、玉米实现较上年单产提升</t>
    </r>
    <r>
      <rPr>
        <sz val="14"/>
        <rFont val="Times New Roman"/>
        <charset val="134"/>
      </rPr>
      <t>3%</t>
    </r>
    <r>
      <rPr>
        <sz val="14"/>
        <rFont val="宋体"/>
        <charset val="134"/>
      </rPr>
      <t>以上（亩），涉及</t>
    </r>
    <r>
      <rPr>
        <sz val="14"/>
        <rFont val="Times New Roman"/>
        <charset val="134"/>
      </rPr>
      <t>14</t>
    </r>
    <r>
      <rPr>
        <sz val="14"/>
        <rFont val="宋体"/>
        <charset val="134"/>
      </rPr>
      <t>个乡镇。</t>
    </r>
  </si>
  <si>
    <t>yjsx028</t>
  </si>
  <si>
    <r>
      <rPr>
        <sz val="14"/>
        <rFont val="宋体"/>
        <charset val="134"/>
      </rPr>
      <t>英吉沙县产业到户项目</t>
    </r>
    <r>
      <rPr>
        <sz val="14"/>
        <rFont val="Times New Roman"/>
        <charset val="134"/>
      </rPr>
      <t>—</t>
    </r>
    <r>
      <rPr>
        <sz val="14"/>
        <rFont val="宋体"/>
        <charset val="134"/>
      </rPr>
      <t>特色种植奖补项目</t>
    </r>
  </si>
  <si>
    <r>
      <rPr>
        <sz val="14"/>
        <rFont val="宋体"/>
        <charset val="134"/>
      </rPr>
      <t>总投资：</t>
    </r>
    <r>
      <rPr>
        <sz val="14"/>
        <rFont val="Times New Roman"/>
        <charset val="134"/>
      </rPr>
      <t>930</t>
    </r>
    <r>
      <rPr>
        <sz val="14"/>
        <rFont val="宋体"/>
        <charset val="134"/>
      </rPr>
      <t>万元</t>
    </r>
    <r>
      <rPr>
        <sz val="14"/>
        <rFont val="Times New Roman"/>
        <charset val="134"/>
      </rPr>
      <t xml:space="preserve">                   </t>
    </r>
    <r>
      <rPr>
        <sz val="14"/>
        <rFont val="宋体"/>
        <charset val="134"/>
      </rPr>
      <t>规模：</t>
    </r>
    <r>
      <rPr>
        <sz val="14"/>
        <rFont val="Times New Roman"/>
        <charset val="134"/>
      </rPr>
      <t>7076</t>
    </r>
    <r>
      <rPr>
        <sz val="14"/>
        <rFont val="宋体"/>
        <charset val="134"/>
      </rPr>
      <t>户</t>
    </r>
    <r>
      <rPr>
        <sz val="14"/>
        <rFont val="Times New Roman"/>
        <charset val="134"/>
      </rPr>
      <t xml:space="preserve">  
</t>
    </r>
    <r>
      <rPr>
        <sz val="14"/>
        <rFont val="宋体"/>
        <charset val="134"/>
      </rPr>
      <t>建设内容：购置菜苗（高辣辣椒、万寿菊），一亩以上，按照不超过购买成本的</t>
    </r>
    <r>
      <rPr>
        <sz val="14"/>
        <rFont val="Times New Roman"/>
        <charset val="134"/>
      </rPr>
      <t>30%</t>
    </r>
    <r>
      <rPr>
        <sz val="14"/>
        <rFont val="宋体"/>
        <charset val="134"/>
      </rPr>
      <t>，每亩补助</t>
    </r>
    <r>
      <rPr>
        <sz val="14"/>
        <rFont val="Times New Roman"/>
        <charset val="134"/>
      </rPr>
      <t>450</t>
    </r>
    <r>
      <rPr>
        <sz val="14"/>
        <rFont val="宋体"/>
        <charset val="134"/>
      </rPr>
      <t>元，补助资金</t>
    </r>
    <r>
      <rPr>
        <sz val="14"/>
        <rFont val="Times New Roman"/>
        <charset val="134"/>
      </rPr>
      <t>600</t>
    </r>
    <r>
      <rPr>
        <sz val="14"/>
        <rFont val="宋体"/>
        <charset val="134"/>
      </rPr>
      <t>万元。</t>
    </r>
  </si>
  <si>
    <r>
      <rPr>
        <sz val="14"/>
        <rFont val="Times New Roman"/>
        <charset val="134"/>
      </rPr>
      <t>1.</t>
    </r>
    <r>
      <rPr>
        <sz val="14"/>
        <rFont val="宋体"/>
        <charset val="134"/>
      </rPr>
      <t>经济效益：英吉沙县到户产业的规模为高辣辣椒、万寿菊</t>
    </r>
    <r>
      <rPr>
        <sz val="14"/>
        <rFont val="Times New Roman"/>
        <charset val="134"/>
      </rPr>
      <t>2.5314</t>
    </r>
    <r>
      <rPr>
        <sz val="14"/>
        <rFont val="宋体"/>
        <charset val="134"/>
      </rPr>
      <t>万亩，预计户均增收</t>
    </r>
    <r>
      <rPr>
        <sz val="14"/>
        <rFont val="Times New Roman"/>
        <charset val="134"/>
      </rPr>
      <t>400</t>
    </r>
    <r>
      <rPr>
        <sz val="14"/>
        <rFont val="宋体"/>
        <charset val="134"/>
      </rPr>
      <t>元以上。</t>
    </r>
    <r>
      <rPr>
        <sz val="14"/>
        <rFont val="Times New Roman"/>
        <charset val="134"/>
      </rPr>
      <t xml:space="preserve">
2.</t>
    </r>
    <r>
      <rPr>
        <sz val="14"/>
        <rFont val="宋体"/>
        <charset val="134"/>
      </rPr>
      <t>社会效益：英吉沙县到户产业的规模为高辣辣椒、万寿菊</t>
    </r>
    <r>
      <rPr>
        <sz val="14"/>
        <rFont val="Times New Roman"/>
        <charset val="134"/>
      </rPr>
      <t>2.5314</t>
    </r>
    <r>
      <rPr>
        <sz val="14"/>
        <rFont val="宋体"/>
        <charset val="134"/>
      </rPr>
      <t>万亩、按照不超过购买成本的</t>
    </r>
    <r>
      <rPr>
        <sz val="14"/>
        <rFont val="Times New Roman"/>
        <charset val="134"/>
      </rPr>
      <t>30%</t>
    </r>
    <r>
      <rPr>
        <sz val="14"/>
        <rFont val="宋体"/>
        <charset val="134"/>
      </rPr>
      <t>每亩补助</t>
    </r>
    <r>
      <rPr>
        <sz val="14"/>
        <rFont val="Times New Roman"/>
        <charset val="134"/>
      </rPr>
      <t>300</t>
    </r>
    <r>
      <rPr>
        <sz val="14"/>
        <rFont val="宋体"/>
        <charset val="134"/>
      </rPr>
      <t>元以上。</t>
    </r>
  </si>
  <si>
    <t>yjsx029</t>
  </si>
  <si>
    <r>
      <rPr>
        <sz val="14"/>
        <rFont val="宋体"/>
        <charset val="134"/>
      </rPr>
      <t>英吉沙县产业到户项目</t>
    </r>
    <r>
      <rPr>
        <sz val="14"/>
        <rFont val="Times New Roman"/>
        <charset val="134"/>
      </rPr>
      <t>—</t>
    </r>
    <r>
      <rPr>
        <sz val="14"/>
        <rFont val="宋体"/>
        <charset val="134"/>
      </rPr>
      <t>林果业提质增效奖补项目</t>
    </r>
  </si>
  <si>
    <r>
      <rPr>
        <sz val="14"/>
        <rFont val="宋体"/>
        <charset val="134"/>
      </rPr>
      <t>总投资：</t>
    </r>
    <r>
      <rPr>
        <sz val="14"/>
        <rFont val="Times New Roman"/>
        <charset val="134"/>
      </rPr>
      <t>812.05</t>
    </r>
    <r>
      <rPr>
        <sz val="14"/>
        <rFont val="宋体"/>
        <charset val="134"/>
      </rPr>
      <t>万元</t>
    </r>
    <r>
      <rPr>
        <sz val="14"/>
        <rFont val="Times New Roman"/>
        <charset val="134"/>
      </rPr>
      <t xml:space="preserve">                    </t>
    </r>
    <r>
      <rPr>
        <sz val="14"/>
        <rFont val="宋体"/>
        <charset val="134"/>
      </rPr>
      <t>规模：</t>
    </r>
    <r>
      <rPr>
        <sz val="14"/>
        <rFont val="Times New Roman"/>
        <charset val="134"/>
      </rPr>
      <t>8.12</t>
    </r>
    <r>
      <rPr>
        <sz val="14"/>
        <rFont val="宋体"/>
        <charset val="134"/>
      </rPr>
      <t>万亩</t>
    </r>
    <r>
      <rPr>
        <sz val="14"/>
        <rFont val="Times New Roman"/>
        <charset val="134"/>
      </rPr>
      <t xml:space="preserve">
</t>
    </r>
    <r>
      <rPr>
        <sz val="14"/>
        <rFont val="宋体"/>
        <charset val="134"/>
      </rPr>
      <t>建设内容：</t>
    </r>
    <r>
      <rPr>
        <sz val="14"/>
        <rFont val="Times New Roman"/>
        <charset val="134"/>
      </rPr>
      <t>1.</t>
    </r>
    <r>
      <rPr>
        <sz val="14"/>
        <rFont val="宋体"/>
        <charset val="134"/>
      </rPr>
      <t>品种优化</t>
    </r>
    <r>
      <rPr>
        <sz val="14"/>
        <rFont val="Times New Roman"/>
        <charset val="134"/>
      </rPr>
      <t>7648.8</t>
    </r>
    <r>
      <rPr>
        <sz val="14"/>
        <rFont val="宋体"/>
        <charset val="134"/>
      </rPr>
      <t>亩；</t>
    </r>
    <r>
      <rPr>
        <sz val="14"/>
        <rFont val="Times New Roman"/>
        <charset val="134"/>
      </rPr>
      <t>2.</t>
    </r>
    <r>
      <rPr>
        <sz val="14"/>
        <rFont val="宋体"/>
        <charset val="134"/>
      </rPr>
      <t>整形修剪</t>
    </r>
    <r>
      <rPr>
        <sz val="14"/>
        <rFont val="Times New Roman"/>
        <charset val="134"/>
      </rPr>
      <t>31569.81</t>
    </r>
    <r>
      <rPr>
        <sz val="14"/>
        <rFont val="宋体"/>
        <charset val="134"/>
      </rPr>
      <t>亩；</t>
    </r>
    <r>
      <rPr>
        <sz val="14"/>
        <rFont val="Times New Roman"/>
        <charset val="134"/>
      </rPr>
      <t>3.</t>
    </r>
    <r>
      <rPr>
        <sz val="14"/>
        <rFont val="宋体"/>
        <charset val="134"/>
      </rPr>
      <t>病虫害防治</t>
    </r>
    <r>
      <rPr>
        <sz val="14"/>
        <rFont val="Times New Roman"/>
        <charset val="134"/>
      </rPr>
      <t>41986.92</t>
    </r>
    <r>
      <rPr>
        <sz val="14"/>
        <rFont val="宋体"/>
        <charset val="134"/>
      </rPr>
      <t>亩。</t>
    </r>
  </si>
  <si>
    <r>
      <rPr>
        <sz val="14"/>
        <rFont val="Times New Roman"/>
        <charset val="134"/>
      </rPr>
      <t>1.</t>
    </r>
    <r>
      <rPr>
        <sz val="14"/>
        <rFont val="宋体"/>
        <charset val="134"/>
      </rPr>
      <t>经济效益：项目实施亩均产量较上年增加</t>
    </r>
    <r>
      <rPr>
        <sz val="14"/>
        <rFont val="Times New Roman"/>
        <charset val="134"/>
      </rPr>
      <t>10%</t>
    </r>
    <r>
      <rPr>
        <sz val="14"/>
        <rFont val="宋体"/>
        <charset val="134"/>
      </rPr>
      <t>以上，可带动就业，预计户均增收</t>
    </r>
    <r>
      <rPr>
        <sz val="14"/>
        <rFont val="Times New Roman"/>
        <charset val="134"/>
      </rPr>
      <t>300</t>
    </r>
    <r>
      <rPr>
        <sz val="14"/>
        <rFont val="宋体"/>
        <charset val="134"/>
      </rPr>
      <t>元以上。</t>
    </r>
    <r>
      <rPr>
        <sz val="14"/>
        <rFont val="Times New Roman"/>
        <charset val="134"/>
      </rPr>
      <t xml:space="preserve">
2.</t>
    </r>
    <r>
      <rPr>
        <sz val="14"/>
        <rFont val="宋体"/>
        <charset val="134"/>
      </rPr>
      <t>社会效益：可推动林果种植业发展，绿植覆盖率</t>
    </r>
    <r>
      <rPr>
        <sz val="14"/>
        <rFont val="Times New Roman"/>
        <charset val="134"/>
      </rPr>
      <t>80%</t>
    </r>
    <r>
      <rPr>
        <sz val="14"/>
        <rFont val="宋体"/>
        <charset val="134"/>
      </rPr>
      <t>；园优质果率达</t>
    </r>
    <r>
      <rPr>
        <sz val="14"/>
        <rFont val="Times New Roman"/>
        <charset val="134"/>
      </rPr>
      <t>80%</t>
    </r>
    <r>
      <rPr>
        <sz val="14"/>
        <rFont val="宋体"/>
        <charset val="134"/>
      </rPr>
      <t>以上，保持水土，绿化环境。项目后期由各乡镇村自行运营管护，产生收益后由农户受益。</t>
    </r>
  </si>
  <si>
    <t>yjsx030</t>
  </si>
  <si>
    <r>
      <rPr>
        <sz val="14"/>
        <rFont val="宋体"/>
        <charset val="134"/>
      </rPr>
      <t>英吉沙县产业到户项目</t>
    </r>
    <r>
      <rPr>
        <sz val="14"/>
        <rFont val="Times New Roman"/>
        <charset val="134"/>
      </rPr>
      <t>—</t>
    </r>
    <r>
      <rPr>
        <sz val="14"/>
        <rFont val="宋体"/>
        <charset val="134"/>
      </rPr>
      <t>畜禽养殖提质增效奖补项目</t>
    </r>
  </si>
  <si>
    <r>
      <rPr>
        <sz val="14"/>
        <rFont val="宋体"/>
        <charset val="134"/>
      </rPr>
      <t>养殖业基地</t>
    </r>
  </si>
  <si>
    <r>
      <rPr>
        <sz val="14"/>
        <rFont val="宋体"/>
        <charset val="134"/>
      </rPr>
      <t>英吉沙县</t>
    </r>
    <r>
      <rPr>
        <sz val="14"/>
        <rFont val="Times New Roman"/>
        <charset val="134"/>
      </rPr>
      <t>14</t>
    </r>
    <r>
      <rPr>
        <sz val="14"/>
        <rFont val="宋体"/>
        <charset val="134"/>
      </rPr>
      <t>乡镇</t>
    </r>
  </si>
  <si>
    <r>
      <rPr>
        <sz val="14"/>
        <rFont val="宋体"/>
        <charset val="134"/>
      </rPr>
      <t>总投资：</t>
    </r>
    <r>
      <rPr>
        <sz val="14"/>
        <rFont val="Times New Roman"/>
        <charset val="134"/>
      </rPr>
      <t>200</t>
    </r>
    <r>
      <rPr>
        <sz val="14"/>
        <rFont val="宋体"/>
        <charset val="134"/>
      </rPr>
      <t>万元</t>
    </r>
    <r>
      <rPr>
        <sz val="14"/>
        <rFont val="Times New Roman"/>
        <charset val="134"/>
      </rPr>
      <t xml:space="preserve">                     </t>
    </r>
    <r>
      <rPr>
        <sz val="14"/>
        <rFont val="宋体"/>
        <charset val="134"/>
      </rPr>
      <t>规模：</t>
    </r>
    <r>
      <rPr>
        <sz val="14"/>
        <rFont val="Times New Roman"/>
        <charset val="134"/>
      </rPr>
      <t>1</t>
    </r>
    <r>
      <rPr>
        <sz val="14"/>
        <rFont val="宋体"/>
        <charset val="134"/>
      </rPr>
      <t>万户</t>
    </r>
    <r>
      <rPr>
        <sz val="14"/>
        <rFont val="Times New Roman"/>
        <charset val="134"/>
      </rPr>
      <t xml:space="preserve">
</t>
    </r>
    <r>
      <rPr>
        <sz val="14"/>
        <rFont val="宋体"/>
        <charset val="134"/>
      </rPr>
      <t>建设内容：</t>
    </r>
    <r>
      <rPr>
        <sz val="14"/>
        <rFont val="Times New Roman"/>
        <charset val="134"/>
      </rPr>
      <t>1.</t>
    </r>
    <r>
      <rPr>
        <sz val="14"/>
        <rFont val="宋体"/>
        <charset val="134"/>
      </rPr>
      <t>品种改良：对母牛用性控冻精配种并定胎的，每头牛补助不超过</t>
    </r>
    <r>
      <rPr>
        <sz val="14"/>
        <rFont val="Times New Roman"/>
        <charset val="134"/>
      </rPr>
      <t>200</t>
    </r>
    <r>
      <rPr>
        <sz val="14"/>
        <rFont val="宋体"/>
        <charset val="134"/>
      </rPr>
      <t>元。母只羊用人工授精配种并定胎的，每只补助不超过</t>
    </r>
    <r>
      <rPr>
        <sz val="14"/>
        <rFont val="Times New Roman"/>
        <charset val="134"/>
      </rPr>
      <t>40</t>
    </r>
    <r>
      <rPr>
        <sz val="14"/>
        <rFont val="宋体"/>
        <charset val="134"/>
      </rPr>
      <t>元。全县计划羊人工授精</t>
    </r>
    <r>
      <rPr>
        <sz val="14"/>
        <rFont val="Times New Roman"/>
        <charset val="134"/>
      </rPr>
      <t>1.5</t>
    </r>
    <r>
      <rPr>
        <sz val="14"/>
        <rFont val="宋体"/>
        <charset val="134"/>
      </rPr>
      <t>万只，申报项目资金</t>
    </r>
    <r>
      <rPr>
        <sz val="14"/>
        <rFont val="Times New Roman"/>
        <charset val="134"/>
      </rPr>
      <t>60</t>
    </r>
    <r>
      <rPr>
        <sz val="14"/>
        <rFont val="宋体"/>
        <charset val="134"/>
      </rPr>
      <t>万元。</t>
    </r>
    <r>
      <rPr>
        <sz val="14"/>
        <rFont val="Times New Roman"/>
        <charset val="134"/>
      </rPr>
      <t xml:space="preserve">
2.</t>
    </r>
    <r>
      <rPr>
        <sz val="14"/>
        <rFont val="宋体"/>
        <charset val="134"/>
      </rPr>
      <t>常见多发病防治社会化服务：当年每个养殖户补助不超过</t>
    </r>
    <r>
      <rPr>
        <sz val="14"/>
        <rFont val="Times New Roman"/>
        <charset val="134"/>
      </rPr>
      <t>200</t>
    </r>
    <r>
      <rPr>
        <sz val="14"/>
        <rFont val="宋体"/>
        <charset val="134"/>
      </rPr>
      <t>元。此项目根据项目实施进度可再分批次上报，最终申报畜禽养殖提质增效补贴项目数量（户数）及资金以验收合格数量和最后申报项目资金为准。</t>
    </r>
  </si>
  <si>
    <r>
      <rPr>
        <sz val="14"/>
        <rFont val="Times New Roman"/>
        <charset val="134"/>
      </rPr>
      <t>1.</t>
    </r>
    <r>
      <rPr>
        <sz val="14"/>
        <rFont val="宋体"/>
        <charset val="134"/>
      </rPr>
      <t>经济效益：一是直接效益。通过项目实施，提高全县牲畜品种改良水平，提高牲畜品种质量和优良母牛生产水平，达到牲畜快速提质增效。二是间接效益。通过项目实施，增加牲畜养殖数量和质量，引导更多的符合条件农户对象在一产充分就业，提高家庭收入，预计户均增收</t>
    </r>
    <r>
      <rPr>
        <sz val="14"/>
        <rFont val="Times New Roman"/>
        <charset val="134"/>
      </rPr>
      <t>100</t>
    </r>
    <r>
      <rPr>
        <sz val="14"/>
        <rFont val="宋体"/>
        <charset val="134"/>
      </rPr>
      <t>元以上。</t>
    </r>
    <r>
      <rPr>
        <sz val="14"/>
        <rFont val="Times New Roman"/>
        <charset val="134"/>
      </rPr>
      <t xml:space="preserve">
2.</t>
    </r>
    <r>
      <rPr>
        <sz val="14"/>
        <rFont val="宋体"/>
        <charset val="134"/>
      </rPr>
      <t>社会效益：本项目每年向社会提供优质肉，增加了市场肉食品供应。同时依托现有养殖基础，按照养殖产业化的总体要求，有利于创造出良好的社会效益，可促进农村产业化发展，增加农民收入。</t>
    </r>
  </si>
  <si>
    <r>
      <rPr>
        <sz val="14"/>
        <rFont val="宋体"/>
        <charset val="134"/>
      </rPr>
      <t>英吉沙县畜牧兽医局</t>
    </r>
  </si>
  <si>
    <r>
      <rPr>
        <sz val="14"/>
        <rFont val="宋体"/>
        <charset val="134"/>
      </rPr>
      <t>努尔麦麦提</t>
    </r>
  </si>
  <si>
    <t>yjsx031</t>
  </si>
  <si>
    <r>
      <rPr>
        <sz val="14"/>
        <rFont val="宋体"/>
        <charset val="134"/>
      </rPr>
      <t>英吉沙县产业到户项目</t>
    </r>
    <r>
      <rPr>
        <sz val="14"/>
        <rFont val="Times New Roman"/>
        <charset val="134"/>
      </rPr>
      <t>—</t>
    </r>
    <r>
      <rPr>
        <sz val="14"/>
        <rFont val="宋体"/>
        <charset val="134"/>
      </rPr>
      <t>英吉沙县自繁良种母畜奖补项目</t>
    </r>
  </si>
  <si>
    <r>
      <rPr>
        <sz val="14"/>
        <rFont val="宋体"/>
        <charset val="134"/>
      </rPr>
      <t>总投资：</t>
    </r>
    <r>
      <rPr>
        <sz val="14"/>
        <rFont val="Times New Roman"/>
        <charset val="134"/>
      </rPr>
      <t>3500</t>
    </r>
    <r>
      <rPr>
        <sz val="14"/>
        <rFont val="宋体"/>
        <charset val="134"/>
      </rPr>
      <t>万元</t>
    </r>
    <r>
      <rPr>
        <sz val="14"/>
        <rFont val="Times New Roman"/>
        <charset val="134"/>
      </rPr>
      <t xml:space="preserve">                  </t>
    </r>
    <r>
      <rPr>
        <sz val="14"/>
        <rFont val="宋体"/>
        <charset val="134"/>
      </rPr>
      <t>规模：</t>
    </r>
    <r>
      <rPr>
        <sz val="14"/>
        <rFont val="Times New Roman"/>
        <charset val="134"/>
      </rPr>
      <t>2.3</t>
    </r>
    <r>
      <rPr>
        <sz val="14"/>
        <rFont val="宋体"/>
        <charset val="134"/>
      </rPr>
      <t>万头</t>
    </r>
    <r>
      <rPr>
        <sz val="14"/>
        <rFont val="Times New Roman"/>
        <charset val="134"/>
      </rPr>
      <t>/</t>
    </r>
    <r>
      <rPr>
        <sz val="14"/>
        <rFont val="宋体"/>
        <charset val="134"/>
      </rPr>
      <t>只</t>
    </r>
    <r>
      <rPr>
        <sz val="14"/>
        <rFont val="Times New Roman"/>
        <charset val="134"/>
      </rPr>
      <t xml:space="preserve">
</t>
    </r>
    <r>
      <rPr>
        <sz val="14"/>
        <rFont val="宋体"/>
        <charset val="134"/>
      </rPr>
      <t>建设内容：对当年自繁扩增符合英吉沙县主导品种的良种母牛（西门塔尔、荷斯坦、安格斯牛等）、母羊（多浪羊、诺维什羊、塔什库尔干羊、萨福克、杜泊、湖羊等）并饲养</t>
    </r>
    <r>
      <rPr>
        <sz val="14"/>
        <rFont val="Times New Roman"/>
        <charset val="134"/>
      </rPr>
      <t>3</t>
    </r>
    <r>
      <rPr>
        <sz val="14"/>
        <rFont val="宋体"/>
        <charset val="134"/>
      </rPr>
      <t>个月以上的给予补助，自繁良种母牛、母羊补助金额不超过饲养成本的</t>
    </r>
    <r>
      <rPr>
        <sz val="14"/>
        <rFont val="Times New Roman"/>
        <charset val="134"/>
      </rPr>
      <t>50%</t>
    </r>
    <r>
      <rPr>
        <sz val="14"/>
        <rFont val="宋体"/>
        <charset val="134"/>
      </rPr>
      <t>，每头牛不超过</t>
    </r>
    <r>
      <rPr>
        <sz val="14"/>
        <rFont val="Times New Roman"/>
        <charset val="134"/>
      </rPr>
      <t>3000</t>
    </r>
    <r>
      <rPr>
        <sz val="14"/>
        <rFont val="宋体"/>
        <charset val="134"/>
      </rPr>
      <t>元、每只羊不超过</t>
    </r>
    <r>
      <rPr>
        <sz val="14"/>
        <rFont val="Times New Roman"/>
        <charset val="134"/>
      </rPr>
      <t>300</t>
    </r>
    <r>
      <rPr>
        <sz val="14"/>
        <rFont val="宋体"/>
        <charset val="134"/>
      </rPr>
      <t>元，每头（只）自繁良种母畜当年只补一次。此项目根据项目实施进度可再分批次上报。</t>
    </r>
  </si>
  <si>
    <r>
      <rPr>
        <sz val="14"/>
        <rFont val="Times New Roman"/>
        <charset val="134"/>
      </rPr>
      <t>1.</t>
    </r>
    <r>
      <rPr>
        <sz val="14"/>
        <rFont val="宋体"/>
        <charset val="134"/>
      </rPr>
      <t>经济效益：一是直接效益。通过项目实施，提高农户的养殖积极性，降低养殖成本，提高养殖收入。二是间接效益。通过项目实施，增加牲畜养殖数量，引导更多的符合条件农户对象在一产充分就业，提高家庭收入，预计户均增收</t>
    </r>
    <r>
      <rPr>
        <sz val="14"/>
        <rFont val="Times New Roman"/>
        <charset val="134"/>
      </rPr>
      <t>2000</t>
    </r>
    <r>
      <rPr>
        <sz val="14"/>
        <rFont val="宋体"/>
        <charset val="134"/>
      </rPr>
      <t>元以上。</t>
    </r>
    <r>
      <rPr>
        <sz val="14"/>
        <rFont val="Times New Roman"/>
        <charset val="134"/>
      </rPr>
      <t xml:space="preserve">
2.</t>
    </r>
    <r>
      <rPr>
        <sz val="14"/>
        <rFont val="宋体"/>
        <charset val="134"/>
      </rPr>
      <t>社会效益：本项目每年向社会提供优质肉，增加了市场肉食品供应。同时依托现有养殖基础，按照养殖产业化的总体要求，有利于创造出良好的社会效益，可促进农村产业化发展，增加农民收入。</t>
    </r>
  </si>
  <si>
    <t>yjsx032</t>
  </si>
  <si>
    <r>
      <rPr>
        <sz val="14"/>
        <rFont val="宋体"/>
        <charset val="134"/>
      </rPr>
      <t>英吉沙县产业到户项目</t>
    </r>
    <r>
      <rPr>
        <sz val="14"/>
        <rFont val="Times New Roman"/>
        <charset val="134"/>
      </rPr>
      <t>—</t>
    </r>
    <r>
      <rPr>
        <sz val="14"/>
        <rFont val="宋体"/>
        <charset val="134"/>
      </rPr>
      <t>英吉沙县引进良种母畜奖补项目</t>
    </r>
  </si>
  <si>
    <r>
      <rPr>
        <sz val="14"/>
        <rFont val="宋体"/>
        <charset val="134"/>
      </rPr>
      <t>总投资：</t>
    </r>
    <r>
      <rPr>
        <sz val="14"/>
        <rFont val="Times New Roman"/>
        <charset val="134"/>
      </rPr>
      <t>1500</t>
    </r>
    <r>
      <rPr>
        <sz val="14"/>
        <rFont val="宋体"/>
        <charset val="134"/>
      </rPr>
      <t>万元</t>
    </r>
    <r>
      <rPr>
        <sz val="14"/>
        <rFont val="Times New Roman"/>
        <charset val="134"/>
      </rPr>
      <t xml:space="preserve">                   </t>
    </r>
    <r>
      <rPr>
        <sz val="14"/>
        <rFont val="宋体"/>
        <charset val="134"/>
      </rPr>
      <t>规模：</t>
    </r>
    <r>
      <rPr>
        <sz val="14"/>
        <rFont val="Times New Roman"/>
        <charset val="134"/>
      </rPr>
      <t>1</t>
    </r>
    <r>
      <rPr>
        <sz val="14"/>
        <rFont val="宋体"/>
        <charset val="134"/>
      </rPr>
      <t>万头</t>
    </r>
    <r>
      <rPr>
        <sz val="14"/>
        <rFont val="Times New Roman"/>
        <charset val="134"/>
      </rPr>
      <t>/</t>
    </r>
    <r>
      <rPr>
        <sz val="14"/>
        <rFont val="宋体"/>
        <charset val="134"/>
      </rPr>
      <t>只</t>
    </r>
    <r>
      <rPr>
        <sz val="14"/>
        <rFont val="Times New Roman"/>
        <charset val="134"/>
      </rPr>
      <t xml:space="preserve">
</t>
    </r>
    <r>
      <rPr>
        <sz val="14"/>
        <rFont val="宋体"/>
        <charset val="134"/>
      </rPr>
      <t>建设内容：从喀什地区外引进符合英吉沙县主导品种的良种能繁母牛（西门塔尔、荷斯坦、安格斯牛等）、母羊（多浪羊、塔什库尔干羊、萨福克、杜泊、湖羊等）并饲养</t>
    </r>
    <r>
      <rPr>
        <sz val="14"/>
        <rFont val="Times New Roman"/>
        <charset val="134"/>
      </rPr>
      <t>3</t>
    </r>
    <r>
      <rPr>
        <sz val="14"/>
        <rFont val="宋体"/>
        <charset val="134"/>
      </rPr>
      <t>个月以上的给予补助，引进良种能繁母牛、母羊补助金额不超过当地市场价格的</t>
    </r>
    <r>
      <rPr>
        <sz val="14"/>
        <rFont val="Times New Roman"/>
        <charset val="134"/>
      </rPr>
      <t>40%</t>
    </r>
    <r>
      <rPr>
        <sz val="14"/>
        <rFont val="宋体"/>
        <charset val="134"/>
      </rPr>
      <t>，上封顶每头牛不超过</t>
    </r>
    <r>
      <rPr>
        <sz val="14"/>
        <rFont val="Times New Roman"/>
        <charset val="134"/>
      </rPr>
      <t>4000</t>
    </r>
    <r>
      <rPr>
        <sz val="14"/>
        <rFont val="宋体"/>
        <charset val="134"/>
      </rPr>
      <t>元，羊不超过</t>
    </r>
    <r>
      <rPr>
        <sz val="14"/>
        <rFont val="Times New Roman"/>
        <charset val="134"/>
      </rPr>
      <t>400</t>
    </r>
    <r>
      <rPr>
        <sz val="14"/>
        <rFont val="宋体"/>
        <charset val="134"/>
      </rPr>
      <t>元，每头（只）引进良种母畜当年只补一次。此项目根据项目实施进度可再分批次上报，最终申报引进良种母畜数量及资金以验收合格数量和最后申报项目资金为准。</t>
    </r>
  </si>
  <si>
    <r>
      <rPr>
        <sz val="14"/>
        <rFont val="Times New Roman"/>
        <charset val="134"/>
      </rPr>
      <t>1.</t>
    </r>
    <r>
      <rPr>
        <sz val="14"/>
        <rFont val="宋体"/>
        <charset val="134"/>
      </rPr>
      <t>经济效益：一是直接效益。通过项目实施，提高农户的养殖积极性，降低养殖成本，提高养殖收入。二是间接效益。通过项目实施，增加牲畜养殖数量，引导更多的符合条件农户对象在一产充分就业，提高家庭收入，预计户均增收</t>
    </r>
    <r>
      <rPr>
        <sz val="14"/>
        <rFont val="Times New Roman"/>
        <charset val="134"/>
      </rPr>
      <t>1500</t>
    </r>
    <r>
      <rPr>
        <sz val="14"/>
        <rFont val="宋体"/>
        <charset val="134"/>
      </rPr>
      <t>元以上。</t>
    </r>
    <r>
      <rPr>
        <sz val="14"/>
        <rFont val="Times New Roman"/>
        <charset val="134"/>
      </rPr>
      <t xml:space="preserve">
2.</t>
    </r>
    <r>
      <rPr>
        <sz val="14"/>
        <rFont val="宋体"/>
        <charset val="134"/>
      </rPr>
      <t>社会效益：本项目每年向社会提供优质肉，增加了市场肉食品供应。同时依托现有养殖基础，按照养殖产业化的总体要求，有利于创造出良好的社会效益，可促进农村产业化发展，增加农民收入。</t>
    </r>
  </si>
  <si>
    <t>yjsx033</t>
  </si>
  <si>
    <r>
      <rPr>
        <sz val="14"/>
        <rFont val="宋体"/>
        <charset val="134"/>
      </rPr>
      <t>英吉沙县产业到户项目</t>
    </r>
    <r>
      <rPr>
        <sz val="14"/>
        <rFont val="Times New Roman"/>
        <charset val="134"/>
      </rPr>
      <t>-</t>
    </r>
    <r>
      <rPr>
        <sz val="14"/>
        <rFont val="宋体"/>
        <charset val="134"/>
      </rPr>
      <t>饲草料奖补项目</t>
    </r>
  </si>
  <si>
    <r>
      <rPr>
        <sz val="14"/>
        <rFont val="宋体"/>
        <charset val="134"/>
      </rPr>
      <t>总投资：</t>
    </r>
    <r>
      <rPr>
        <sz val="14"/>
        <rFont val="Times New Roman"/>
        <charset val="134"/>
      </rPr>
      <t>100</t>
    </r>
    <r>
      <rPr>
        <sz val="14"/>
        <rFont val="宋体"/>
        <charset val="134"/>
      </rPr>
      <t>万元</t>
    </r>
    <r>
      <rPr>
        <sz val="14"/>
        <rFont val="Times New Roman"/>
        <charset val="134"/>
      </rPr>
      <t xml:space="preserve">                   </t>
    </r>
    <r>
      <rPr>
        <sz val="14"/>
        <rFont val="宋体"/>
        <charset val="134"/>
      </rPr>
      <t>规模：</t>
    </r>
    <r>
      <rPr>
        <sz val="14"/>
        <rFont val="Times New Roman"/>
        <charset val="134"/>
      </rPr>
      <t>20000</t>
    </r>
    <r>
      <rPr>
        <sz val="14"/>
        <rFont val="宋体"/>
        <charset val="134"/>
      </rPr>
      <t>吨</t>
    </r>
    <r>
      <rPr>
        <sz val="14"/>
        <rFont val="Times New Roman"/>
        <charset val="134"/>
      </rPr>
      <t xml:space="preserve">
</t>
    </r>
    <r>
      <rPr>
        <sz val="14"/>
        <rFont val="宋体"/>
        <charset val="134"/>
      </rPr>
      <t>建设内容：农户发展牛羊等养殖并经营稳定，利用永久性青贮窖加工制作青贮或青贮打包发酵等，每吨补助不超过</t>
    </r>
    <r>
      <rPr>
        <sz val="14"/>
        <rFont val="Times New Roman"/>
        <charset val="134"/>
      </rPr>
      <t>50</t>
    </r>
    <r>
      <rPr>
        <sz val="14"/>
        <rFont val="宋体"/>
        <charset val="134"/>
      </rPr>
      <t>元。对制作不少于</t>
    </r>
    <r>
      <rPr>
        <sz val="14"/>
        <rFont val="Times New Roman"/>
        <charset val="134"/>
      </rPr>
      <t>10</t>
    </r>
    <r>
      <rPr>
        <sz val="14"/>
        <rFont val="宋体"/>
        <charset val="134"/>
      </rPr>
      <t>吨并且符合条件的农户进行补助。</t>
    </r>
  </si>
  <si>
    <r>
      <rPr>
        <sz val="14"/>
        <rFont val="Times New Roman"/>
        <charset val="134"/>
      </rPr>
      <t>1.</t>
    </r>
    <r>
      <rPr>
        <sz val="14"/>
        <rFont val="宋体"/>
        <charset val="134"/>
      </rPr>
      <t>经济效益：一是直接效益。通过项目实施，提高农户的养殖积极性，降低养殖成本，提高饲草料利用率从而提高养殖收入。二是间接效益。通过项目实施，鼓励养殖户加工饲草料积极性，降低饲草料成本，通过养殖业引导更多的农户在一产充分就业，提高家庭收入，预计户均增收</t>
    </r>
    <r>
      <rPr>
        <sz val="14"/>
        <rFont val="Times New Roman"/>
        <charset val="134"/>
      </rPr>
      <t>200</t>
    </r>
    <r>
      <rPr>
        <sz val="14"/>
        <rFont val="宋体"/>
        <charset val="134"/>
      </rPr>
      <t>元以上。</t>
    </r>
    <r>
      <rPr>
        <sz val="14"/>
        <rFont val="Times New Roman"/>
        <charset val="134"/>
      </rPr>
      <t xml:space="preserve">
2.</t>
    </r>
    <r>
      <rPr>
        <sz val="14"/>
        <rFont val="宋体"/>
        <charset val="134"/>
      </rPr>
      <t>社会效益：本项目通过补助畜牧业所需的主要饲草料发展畜牧业，向社会提供优质肉，增加了市场肉食品供应。同时依托现有养殖基础，按照养殖产业化的总体要求，有利于创造出良好的社会效益，可促进农牧循环发展，增加农民收入。</t>
    </r>
  </si>
  <si>
    <t>yjsx037</t>
  </si>
  <si>
    <r>
      <rPr>
        <sz val="14"/>
        <rFont val="宋体"/>
        <charset val="134"/>
      </rPr>
      <t>英吉沙县色提力乡</t>
    </r>
    <r>
      <rPr>
        <sz val="14"/>
        <rFont val="Times New Roman"/>
        <charset val="134"/>
      </rPr>
      <t>2025</t>
    </r>
    <r>
      <rPr>
        <sz val="14"/>
        <rFont val="宋体"/>
        <charset val="134"/>
      </rPr>
      <t>年沉砂池提升改造建设项目</t>
    </r>
  </si>
  <si>
    <r>
      <rPr>
        <sz val="14"/>
        <rFont val="宋体"/>
        <charset val="134"/>
      </rPr>
      <t>配套设施项目</t>
    </r>
  </si>
  <si>
    <r>
      <rPr>
        <sz val="14"/>
        <rFont val="宋体"/>
        <charset val="134"/>
      </rPr>
      <t>小型农田水利</t>
    </r>
    <r>
      <rPr>
        <sz val="14"/>
        <rFont val="Times New Roman"/>
        <charset val="134"/>
      </rPr>
      <t xml:space="preserve">
</t>
    </r>
    <r>
      <rPr>
        <sz val="14"/>
        <rFont val="宋体"/>
        <charset val="134"/>
      </rPr>
      <t>设施建设</t>
    </r>
  </si>
  <si>
    <r>
      <rPr>
        <sz val="14"/>
        <rFont val="宋体"/>
        <charset val="134"/>
      </rPr>
      <t>英吉沙县色提力乡</t>
    </r>
    <r>
      <rPr>
        <sz val="14"/>
        <rFont val="Times New Roman"/>
        <charset val="134"/>
      </rPr>
      <t>1</t>
    </r>
    <r>
      <rPr>
        <sz val="14"/>
        <rFont val="宋体"/>
        <charset val="134"/>
      </rPr>
      <t>、</t>
    </r>
    <r>
      <rPr>
        <sz val="14"/>
        <rFont val="Times New Roman"/>
        <charset val="134"/>
      </rPr>
      <t>2</t>
    </r>
    <r>
      <rPr>
        <sz val="14"/>
        <rFont val="宋体"/>
        <charset val="134"/>
      </rPr>
      <t>、</t>
    </r>
    <r>
      <rPr>
        <sz val="14"/>
        <rFont val="Times New Roman"/>
        <charset val="134"/>
      </rPr>
      <t>3</t>
    </r>
    <r>
      <rPr>
        <sz val="14"/>
        <rFont val="宋体"/>
        <charset val="134"/>
      </rPr>
      <t>、</t>
    </r>
    <r>
      <rPr>
        <sz val="14"/>
        <rFont val="Times New Roman"/>
        <charset val="134"/>
      </rPr>
      <t>5</t>
    </r>
    <r>
      <rPr>
        <sz val="14"/>
        <rFont val="宋体"/>
        <charset val="134"/>
      </rPr>
      <t>、</t>
    </r>
    <r>
      <rPr>
        <sz val="14"/>
        <rFont val="Times New Roman"/>
        <charset val="134"/>
      </rPr>
      <t>6</t>
    </r>
    <r>
      <rPr>
        <sz val="14"/>
        <rFont val="宋体"/>
        <charset val="134"/>
      </rPr>
      <t>、</t>
    </r>
    <r>
      <rPr>
        <sz val="14"/>
        <rFont val="Times New Roman"/>
        <charset val="134"/>
      </rPr>
      <t>7</t>
    </r>
    <r>
      <rPr>
        <sz val="14"/>
        <rFont val="宋体"/>
        <charset val="134"/>
      </rPr>
      <t>、</t>
    </r>
    <r>
      <rPr>
        <sz val="14"/>
        <rFont val="Times New Roman"/>
        <charset val="134"/>
      </rPr>
      <t>9</t>
    </r>
    <r>
      <rPr>
        <sz val="14"/>
        <rFont val="宋体"/>
        <charset val="134"/>
      </rPr>
      <t>、</t>
    </r>
    <r>
      <rPr>
        <sz val="14"/>
        <rFont val="Times New Roman"/>
        <charset val="134"/>
      </rPr>
      <t>10</t>
    </r>
    <r>
      <rPr>
        <sz val="14"/>
        <rFont val="宋体"/>
        <charset val="134"/>
      </rPr>
      <t>村</t>
    </r>
  </si>
  <si>
    <r>
      <rPr>
        <sz val="14"/>
        <rFont val="宋体"/>
        <charset val="134"/>
      </rPr>
      <t>总投资：</t>
    </r>
    <r>
      <rPr>
        <sz val="14"/>
        <rFont val="Times New Roman"/>
        <charset val="134"/>
      </rPr>
      <t>480</t>
    </r>
    <r>
      <rPr>
        <sz val="14"/>
        <rFont val="宋体"/>
        <charset val="134"/>
      </rPr>
      <t>万元</t>
    </r>
    <r>
      <rPr>
        <sz val="14"/>
        <rFont val="Times New Roman"/>
        <charset val="134"/>
      </rPr>
      <t xml:space="preserve">       </t>
    </r>
    <r>
      <rPr>
        <sz val="14"/>
        <rFont val="宋体"/>
        <charset val="134"/>
      </rPr>
      <t>规模：</t>
    </r>
    <r>
      <rPr>
        <sz val="14"/>
        <rFont val="Times New Roman"/>
        <charset val="134"/>
      </rPr>
      <t>8</t>
    </r>
    <r>
      <rPr>
        <sz val="14"/>
        <rFont val="宋体"/>
        <charset val="134"/>
      </rPr>
      <t>个村</t>
    </r>
    <r>
      <rPr>
        <sz val="14"/>
        <rFont val="Times New Roman"/>
        <charset val="134"/>
      </rPr>
      <t xml:space="preserve">          
</t>
    </r>
    <r>
      <rPr>
        <sz val="14"/>
        <rFont val="宋体"/>
        <charset val="134"/>
      </rPr>
      <t>建设内容：对色提力乡</t>
    </r>
    <r>
      <rPr>
        <sz val="14"/>
        <rFont val="Times New Roman"/>
        <charset val="134"/>
      </rPr>
      <t>12</t>
    </r>
    <r>
      <rPr>
        <sz val="14"/>
        <rFont val="宋体"/>
        <charset val="134"/>
      </rPr>
      <t>座沉砂池土库（总容积</t>
    </r>
    <r>
      <rPr>
        <sz val="14"/>
        <rFont val="Times New Roman"/>
        <charset val="134"/>
      </rPr>
      <t>19135</t>
    </r>
    <r>
      <rPr>
        <sz val="14"/>
        <rFont val="宋体"/>
        <charset val="134"/>
      </rPr>
      <t>立方），进行水泥硬化防渗，减少农用水渗漏，提高水资源利用率。</t>
    </r>
  </si>
  <si>
    <r>
      <rPr>
        <sz val="14"/>
        <rFont val="Times New Roman"/>
        <charset val="134"/>
      </rPr>
      <t>1.</t>
    </r>
    <r>
      <rPr>
        <sz val="14"/>
        <rFont val="宋体"/>
        <charset val="134"/>
      </rPr>
      <t>经济效益：减少水资源浪费，提高</t>
    </r>
    <r>
      <rPr>
        <sz val="14"/>
        <rFont val="Times New Roman"/>
        <charset val="134"/>
      </rPr>
      <t>8529</t>
    </r>
    <r>
      <rPr>
        <sz val="14"/>
        <rFont val="宋体"/>
        <charset val="134"/>
      </rPr>
      <t>亩农田水资源利用率，降低农民种植成本。</t>
    </r>
    <r>
      <rPr>
        <sz val="14"/>
        <rFont val="Times New Roman"/>
        <charset val="134"/>
      </rPr>
      <t xml:space="preserve">
2.</t>
    </r>
    <r>
      <rPr>
        <sz val="14"/>
        <rFont val="宋体"/>
        <charset val="134"/>
      </rPr>
      <t>社会效益：可有效降低沉砂池土库的渗水量，提高水资源利用率。</t>
    </r>
  </si>
  <si>
    <r>
      <rPr>
        <sz val="14"/>
        <rFont val="宋体"/>
        <charset val="134"/>
      </rPr>
      <t>色提力乡人民政府</t>
    </r>
  </si>
  <si>
    <r>
      <rPr>
        <sz val="14"/>
        <rFont val="宋体"/>
        <charset val="134"/>
      </rPr>
      <t>巴拉提</t>
    </r>
    <r>
      <rPr>
        <sz val="14"/>
        <rFont val="Times New Roman"/>
        <charset val="134"/>
      </rPr>
      <t>·</t>
    </r>
    <r>
      <rPr>
        <sz val="14"/>
        <rFont val="宋体"/>
        <charset val="134"/>
      </rPr>
      <t>库来西</t>
    </r>
  </si>
  <si>
    <t>yjsx035</t>
  </si>
  <si>
    <r>
      <rPr>
        <sz val="14"/>
        <rFont val="宋体"/>
        <charset val="134"/>
      </rPr>
      <t>英吉沙县</t>
    </r>
    <r>
      <rPr>
        <sz val="14"/>
        <rFont val="Times New Roman"/>
        <charset val="134"/>
      </rPr>
      <t>2025</t>
    </r>
    <r>
      <rPr>
        <sz val="14"/>
        <rFont val="宋体"/>
        <charset val="134"/>
      </rPr>
      <t>年巴旦姆林场老果园改造项目</t>
    </r>
  </si>
  <si>
    <r>
      <rPr>
        <sz val="14"/>
        <rFont val="宋体"/>
        <charset val="134"/>
      </rPr>
      <t>林草基地建设</t>
    </r>
  </si>
  <si>
    <r>
      <rPr>
        <sz val="14"/>
        <rFont val="宋体"/>
        <charset val="134"/>
      </rPr>
      <t>英吉沙县巴旦姆林场（依格孜也尔乡）</t>
    </r>
  </si>
  <si>
    <r>
      <rPr>
        <sz val="14"/>
        <rFont val="宋体"/>
        <charset val="134"/>
      </rPr>
      <t>总投资：</t>
    </r>
    <r>
      <rPr>
        <sz val="14"/>
        <rFont val="Times New Roman"/>
        <charset val="134"/>
      </rPr>
      <t>9.52</t>
    </r>
    <r>
      <rPr>
        <sz val="14"/>
        <rFont val="宋体"/>
        <charset val="134"/>
      </rPr>
      <t>万元</t>
    </r>
    <r>
      <rPr>
        <sz val="14"/>
        <rFont val="Times New Roman"/>
        <charset val="134"/>
      </rPr>
      <t xml:space="preserve">       </t>
    </r>
    <r>
      <rPr>
        <sz val="14"/>
        <rFont val="宋体"/>
        <charset val="134"/>
      </rPr>
      <t>规模：</t>
    </r>
    <r>
      <rPr>
        <sz val="14"/>
        <rFont val="Times New Roman"/>
        <charset val="134"/>
      </rPr>
      <t>100</t>
    </r>
    <r>
      <rPr>
        <sz val="14"/>
        <rFont val="宋体"/>
        <charset val="134"/>
      </rPr>
      <t>亩</t>
    </r>
    <r>
      <rPr>
        <sz val="14"/>
        <rFont val="Times New Roman"/>
        <charset val="134"/>
      </rPr>
      <t xml:space="preserve">
</t>
    </r>
    <r>
      <rPr>
        <sz val="14"/>
        <rFont val="宋体"/>
        <charset val="134"/>
      </rPr>
      <t>建设内容：老果园改造</t>
    </r>
    <r>
      <rPr>
        <sz val="14"/>
        <rFont val="Times New Roman"/>
        <charset val="134"/>
      </rPr>
      <t>100</t>
    </r>
    <r>
      <rPr>
        <sz val="14"/>
        <rFont val="宋体"/>
        <charset val="134"/>
      </rPr>
      <t>亩，建设内容主要是品质优化，土壤改良（施农家肥）等。其中：</t>
    </r>
    <r>
      <rPr>
        <sz val="14"/>
        <rFont val="Times New Roman"/>
        <charset val="134"/>
      </rPr>
      <t>1</t>
    </r>
    <r>
      <rPr>
        <sz val="14"/>
        <rFont val="宋体"/>
        <charset val="134"/>
      </rPr>
      <t>、挖树</t>
    </r>
    <r>
      <rPr>
        <sz val="14"/>
        <rFont val="Times New Roman"/>
        <charset val="134"/>
      </rPr>
      <t>5</t>
    </r>
    <r>
      <rPr>
        <sz val="14"/>
        <rFont val="宋体"/>
        <charset val="134"/>
      </rPr>
      <t>元</t>
    </r>
    <r>
      <rPr>
        <sz val="14"/>
        <rFont val="Times New Roman"/>
        <charset val="134"/>
      </rPr>
      <t>/</t>
    </r>
    <r>
      <rPr>
        <sz val="14"/>
        <rFont val="宋体"/>
        <charset val="134"/>
      </rPr>
      <t>棵（共</t>
    </r>
    <r>
      <rPr>
        <sz val="14"/>
        <rFont val="Times New Roman"/>
        <charset val="134"/>
      </rPr>
      <t>1920</t>
    </r>
    <r>
      <rPr>
        <sz val="14"/>
        <rFont val="宋体"/>
        <charset val="134"/>
      </rPr>
      <t>棵）</t>
    </r>
    <r>
      <rPr>
        <sz val="14"/>
        <rFont val="Times New Roman"/>
        <charset val="134"/>
      </rPr>
      <t>0.96</t>
    </r>
    <r>
      <rPr>
        <sz val="14"/>
        <rFont val="宋体"/>
        <charset val="134"/>
      </rPr>
      <t>万元；</t>
    </r>
    <r>
      <rPr>
        <sz val="14"/>
        <rFont val="Times New Roman"/>
        <charset val="134"/>
      </rPr>
      <t>2</t>
    </r>
    <r>
      <rPr>
        <sz val="14"/>
        <rFont val="宋体"/>
        <charset val="134"/>
      </rPr>
      <t>、购买新苗</t>
    </r>
    <r>
      <rPr>
        <sz val="14"/>
        <rFont val="Times New Roman"/>
        <charset val="134"/>
      </rPr>
      <t>15</t>
    </r>
    <r>
      <rPr>
        <sz val="14"/>
        <rFont val="宋体"/>
        <charset val="134"/>
      </rPr>
      <t>元</t>
    </r>
    <r>
      <rPr>
        <sz val="14"/>
        <rFont val="Times New Roman"/>
        <charset val="134"/>
      </rPr>
      <t>/</t>
    </r>
    <r>
      <rPr>
        <sz val="14"/>
        <rFont val="宋体"/>
        <charset val="134"/>
      </rPr>
      <t>棵（共</t>
    </r>
    <r>
      <rPr>
        <sz val="14"/>
        <rFont val="Times New Roman"/>
        <charset val="134"/>
      </rPr>
      <t>2400</t>
    </r>
    <r>
      <rPr>
        <sz val="14"/>
        <rFont val="宋体"/>
        <charset val="134"/>
      </rPr>
      <t>棵）</t>
    </r>
    <r>
      <rPr>
        <sz val="14"/>
        <rFont val="Times New Roman"/>
        <charset val="134"/>
      </rPr>
      <t>3.6</t>
    </r>
    <r>
      <rPr>
        <sz val="14"/>
        <rFont val="宋体"/>
        <charset val="134"/>
      </rPr>
      <t>万元；</t>
    </r>
    <r>
      <rPr>
        <sz val="14"/>
        <rFont val="Times New Roman"/>
        <charset val="134"/>
      </rPr>
      <t>3</t>
    </r>
    <r>
      <rPr>
        <sz val="14"/>
        <rFont val="宋体"/>
        <charset val="134"/>
      </rPr>
      <t>、种树</t>
    </r>
    <r>
      <rPr>
        <sz val="14"/>
        <rFont val="Times New Roman"/>
        <charset val="134"/>
      </rPr>
      <t>4</t>
    </r>
    <r>
      <rPr>
        <sz val="14"/>
        <rFont val="宋体"/>
        <charset val="134"/>
      </rPr>
      <t>元</t>
    </r>
    <r>
      <rPr>
        <sz val="14"/>
        <rFont val="Times New Roman"/>
        <charset val="134"/>
      </rPr>
      <t>/</t>
    </r>
    <r>
      <rPr>
        <sz val="14"/>
        <rFont val="宋体"/>
        <charset val="134"/>
      </rPr>
      <t>棵（共</t>
    </r>
    <r>
      <rPr>
        <sz val="14"/>
        <rFont val="Times New Roman"/>
        <charset val="134"/>
      </rPr>
      <t>2400</t>
    </r>
    <r>
      <rPr>
        <sz val="14"/>
        <rFont val="宋体"/>
        <charset val="134"/>
      </rPr>
      <t>棵）</t>
    </r>
    <r>
      <rPr>
        <sz val="14"/>
        <rFont val="Times New Roman"/>
        <charset val="134"/>
      </rPr>
      <t>0.96</t>
    </r>
    <r>
      <rPr>
        <sz val="14"/>
        <rFont val="宋体"/>
        <charset val="134"/>
      </rPr>
      <t>万元；</t>
    </r>
    <r>
      <rPr>
        <sz val="14"/>
        <rFont val="Times New Roman"/>
        <charset val="134"/>
      </rPr>
      <t>4</t>
    </r>
    <r>
      <rPr>
        <sz val="14"/>
        <rFont val="宋体"/>
        <charset val="134"/>
      </rPr>
      <t>、购买农家肥和施肥</t>
    </r>
    <r>
      <rPr>
        <sz val="14"/>
        <rFont val="Times New Roman"/>
        <charset val="134"/>
      </rPr>
      <t>200</t>
    </r>
    <r>
      <rPr>
        <sz val="14"/>
        <rFont val="宋体"/>
        <charset val="134"/>
      </rPr>
      <t>立方（</t>
    </r>
    <r>
      <rPr>
        <sz val="14"/>
        <rFont val="Times New Roman"/>
        <charset val="134"/>
      </rPr>
      <t>2</t>
    </r>
    <r>
      <rPr>
        <sz val="14"/>
        <rFont val="宋体"/>
        <charset val="134"/>
      </rPr>
      <t>立方</t>
    </r>
    <r>
      <rPr>
        <sz val="14"/>
        <rFont val="Times New Roman"/>
        <charset val="134"/>
      </rPr>
      <t>/</t>
    </r>
    <r>
      <rPr>
        <sz val="14"/>
        <rFont val="宋体"/>
        <charset val="134"/>
      </rPr>
      <t>亩），单价</t>
    </r>
    <r>
      <rPr>
        <sz val="14"/>
        <rFont val="Times New Roman"/>
        <charset val="134"/>
      </rPr>
      <t>200</t>
    </r>
    <r>
      <rPr>
        <sz val="14"/>
        <rFont val="宋体"/>
        <charset val="134"/>
      </rPr>
      <t>元</t>
    </r>
    <r>
      <rPr>
        <sz val="14"/>
        <rFont val="Times New Roman"/>
        <charset val="134"/>
      </rPr>
      <t>/</t>
    </r>
    <r>
      <rPr>
        <sz val="14"/>
        <rFont val="宋体"/>
        <charset val="134"/>
      </rPr>
      <t>立方，共</t>
    </r>
    <r>
      <rPr>
        <sz val="14"/>
        <rFont val="Times New Roman"/>
        <charset val="134"/>
      </rPr>
      <t>4</t>
    </r>
    <r>
      <rPr>
        <sz val="14"/>
        <rFont val="宋体"/>
        <charset val="134"/>
      </rPr>
      <t>万元。</t>
    </r>
  </si>
  <si>
    <r>
      <rPr>
        <sz val="14"/>
        <rFont val="Times New Roman"/>
        <charset val="134"/>
      </rPr>
      <t>1.</t>
    </r>
    <r>
      <rPr>
        <sz val="14"/>
        <rFont val="宋体"/>
        <charset val="134"/>
      </rPr>
      <t>经济效益：通过果树更新改造、土壤改良和科学管理，果品产量将显著提高。</t>
    </r>
    <r>
      <rPr>
        <sz val="14"/>
        <rFont val="Times New Roman"/>
        <charset val="134"/>
      </rPr>
      <t xml:space="preserve"> </t>
    </r>
    <r>
      <rPr>
        <sz val="14"/>
        <rFont val="宋体"/>
        <charset val="134"/>
      </rPr>
      <t>该项目实施完成并果树结果后，每年效益预计达到</t>
    </r>
    <r>
      <rPr>
        <sz val="14"/>
        <rFont val="Times New Roman"/>
        <charset val="134"/>
      </rPr>
      <t>4.5</t>
    </r>
    <r>
      <rPr>
        <sz val="14"/>
        <rFont val="宋体"/>
        <charset val="134"/>
      </rPr>
      <t>万元。</t>
    </r>
    <r>
      <rPr>
        <sz val="14"/>
        <rFont val="Times New Roman"/>
        <charset val="134"/>
      </rPr>
      <t xml:space="preserve">                                          2.</t>
    </r>
    <r>
      <rPr>
        <sz val="14"/>
        <rFont val="宋体"/>
        <charset val="134"/>
      </rPr>
      <t>社会效益：增加就业岗位，项目实施时能提供</t>
    </r>
    <r>
      <rPr>
        <sz val="14"/>
        <rFont val="Times New Roman"/>
        <charset val="134"/>
      </rPr>
      <t>10</t>
    </r>
    <r>
      <rPr>
        <sz val="14"/>
        <rFont val="宋体"/>
        <charset val="134"/>
      </rPr>
      <t>个就业岗位。果树结果采集、运输、包装、销售时能提供</t>
    </r>
    <r>
      <rPr>
        <sz val="14"/>
        <rFont val="Times New Roman"/>
        <charset val="134"/>
      </rPr>
      <t>50</t>
    </r>
    <r>
      <rPr>
        <sz val="14"/>
        <rFont val="宋体"/>
        <charset val="134"/>
      </rPr>
      <t>个就业岗位，使林场和周边农牧民群众增产增收，提高生活水平，改善农村居民生活条件，为巴旦姆林场农业生产发展提供保障。</t>
    </r>
  </si>
  <si>
    <r>
      <rPr>
        <sz val="14"/>
        <rFont val="宋体"/>
        <charset val="134"/>
      </rPr>
      <t>英吉沙县林业和草原局</t>
    </r>
  </si>
  <si>
    <r>
      <rPr>
        <sz val="14"/>
        <rFont val="宋体"/>
        <charset val="134"/>
      </rPr>
      <t>艾尼瓦尔</t>
    </r>
    <r>
      <rPr>
        <sz val="14"/>
        <rFont val="Times New Roman"/>
        <charset val="134"/>
      </rPr>
      <t>·</t>
    </r>
    <r>
      <rPr>
        <sz val="14"/>
        <rFont val="宋体"/>
        <charset val="134"/>
      </rPr>
      <t>麦麦提吐尔逊</t>
    </r>
  </si>
  <si>
    <t>yjsx036</t>
  </si>
  <si>
    <r>
      <rPr>
        <sz val="14"/>
        <rFont val="宋体"/>
        <charset val="134"/>
      </rPr>
      <t>英吉沙县</t>
    </r>
    <r>
      <rPr>
        <sz val="14"/>
        <rFont val="Times New Roman"/>
        <charset val="134"/>
      </rPr>
      <t>2025</t>
    </r>
    <r>
      <rPr>
        <sz val="14"/>
        <rFont val="宋体"/>
        <charset val="134"/>
      </rPr>
      <t>年巴旦姆林场低产田改造项目</t>
    </r>
  </si>
  <si>
    <r>
      <rPr>
        <sz val="14"/>
        <rFont val="宋体"/>
        <charset val="134"/>
      </rPr>
      <t>总投资：</t>
    </r>
    <r>
      <rPr>
        <sz val="14"/>
        <rFont val="Times New Roman"/>
        <charset val="134"/>
      </rPr>
      <t>129.65</t>
    </r>
    <r>
      <rPr>
        <sz val="14"/>
        <rFont val="宋体"/>
        <charset val="134"/>
      </rPr>
      <t>万元</t>
    </r>
    <r>
      <rPr>
        <sz val="14"/>
        <rFont val="Times New Roman"/>
        <charset val="134"/>
      </rPr>
      <t xml:space="preserve">        </t>
    </r>
    <r>
      <rPr>
        <sz val="14"/>
        <rFont val="宋体"/>
        <charset val="134"/>
      </rPr>
      <t>规模：</t>
    </r>
    <r>
      <rPr>
        <sz val="14"/>
        <rFont val="Times New Roman"/>
        <charset val="134"/>
      </rPr>
      <t>162</t>
    </r>
    <r>
      <rPr>
        <sz val="14"/>
        <rFont val="宋体"/>
        <charset val="134"/>
      </rPr>
      <t>亩</t>
    </r>
    <r>
      <rPr>
        <sz val="14"/>
        <rFont val="Times New Roman"/>
        <charset val="134"/>
      </rPr>
      <t xml:space="preserve">
</t>
    </r>
    <r>
      <rPr>
        <sz val="14"/>
        <rFont val="宋体"/>
        <charset val="134"/>
      </rPr>
      <t>建设内容：推平</t>
    </r>
    <r>
      <rPr>
        <sz val="14"/>
        <rFont val="Times New Roman"/>
        <charset val="134"/>
      </rPr>
      <t>162</t>
    </r>
    <r>
      <rPr>
        <sz val="14"/>
        <rFont val="宋体"/>
        <charset val="134"/>
      </rPr>
      <t>亩地，换填土（换填厚度</t>
    </r>
    <r>
      <rPr>
        <sz val="14"/>
        <rFont val="Times New Roman"/>
        <charset val="134"/>
      </rPr>
      <t>0.8m</t>
    </r>
    <r>
      <rPr>
        <sz val="14"/>
        <rFont val="宋体"/>
        <charset val="134"/>
      </rPr>
      <t>），及相关配套设施建设。其中：</t>
    </r>
    <r>
      <rPr>
        <sz val="14"/>
        <rFont val="Times New Roman"/>
        <charset val="134"/>
      </rPr>
      <t>1</t>
    </r>
    <r>
      <rPr>
        <sz val="14"/>
        <rFont val="宋体"/>
        <charset val="134"/>
      </rPr>
      <t>、土地平整推土</t>
    </r>
    <r>
      <rPr>
        <sz val="14"/>
        <rFont val="Times New Roman"/>
        <charset val="134"/>
      </rPr>
      <t>200</t>
    </r>
    <r>
      <rPr>
        <sz val="14"/>
        <rFont val="宋体"/>
        <charset val="134"/>
      </rPr>
      <t>米，</t>
    </r>
    <r>
      <rPr>
        <sz val="14"/>
        <rFont val="Times New Roman"/>
        <charset val="134"/>
      </rPr>
      <t>3</t>
    </r>
    <r>
      <rPr>
        <sz val="14"/>
        <rFont val="宋体"/>
        <charset val="134"/>
      </rPr>
      <t>元</t>
    </r>
    <r>
      <rPr>
        <sz val="14"/>
        <rFont val="Times New Roman"/>
        <charset val="134"/>
      </rPr>
      <t>/</t>
    </r>
    <r>
      <rPr>
        <sz val="14"/>
        <rFont val="宋体"/>
        <charset val="134"/>
      </rPr>
      <t>米</t>
    </r>
    <r>
      <rPr>
        <sz val="14"/>
        <rFont val="Times New Roman"/>
        <charset val="134"/>
      </rPr>
      <t>/</t>
    </r>
    <r>
      <rPr>
        <sz val="14"/>
        <rFont val="宋体"/>
        <charset val="134"/>
      </rPr>
      <t>亩；</t>
    </r>
    <r>
      <rPr>
        <sz val="14"/>
        <rFont val="Times New Roman"/>
        <charset val="134"/>
      </rPr>
      <t>2</t>
    </r>
    <r>
      <rPr>
        <sz val="14"/>
        <rFont val="宋体"/>
        <charset val="134"/>
      </rPr>
      <t>、换填土</t>
    </r>
    <r>
      <rPr>
        <sz val="14"/>
        <rFont val="Times New Roman"/>
        <charset val="134"/>
      </rPr>
      <t>11.9</t>
    </r>
    <r>
      <rPr>
        <sz val="14"/>
        <rFont val="宋体"/>
        <charset val="134"/>
      </rPr>
      <t>元</t>
    </r>
    <r>
      <rPr>
        <sz val="14"/>
        <rFont val="Times New Roman"/>
        <charset val="134"/>
      </rPr>
      <t>/</t>
    </r>
    <r>
      <rPr>
        <sz val="14"/>
        <rFont val="宋体"/>
        <charset val="134"/>
      </rPr>
      <t>立方、土方平整</t>
    </r>
    <r>
      <rPr>
        <sz val="14"/>
        <rFont val="Times New Roman"/>
        <charset val="134"/>
      </rPr>
      <t>1</t>
    </r>
    <r>
      <rPr>
        <sz val="14"/>
        <rFont val="宋体"/>
        <charset val="134"/>
      </rPr>
      <t>元</t>
    </r>
    <r>
      <rPr>
        <sz val="14"/>
        <rFont val="Times New Roman"/>
        <charset val="134"/>
      </rPr>
      <t>/</t>
    </r>
    <r>
      <rPr>
        <sz val="14"/>
        <rFont val="宋体"/>
        <charset val="134"/>
      </rPr>
      <t>立方。</t>
    </r>
  </si>
  <si>
    <r>
      <rPr>
        <sz val="14"/>
        <rFont val="Times New Roman"/>
        <charset val="134"/>
      </rPr>
      <t>1.</t>
    </r>
    <r>
      <rPr>
        <sz val="14"/>
        <rFont val="宋体"/>
        <charset val="134"/>
      </rPr>
      <t>经济效益：①通过改造低产田，改善土壤条件、灌溉设施等，把撂荒地改成肥沃农田。②提高农作物的产量，项目实施后，一亩地产量</t>
    </r>
    <r>
      <rPr>
        <sz val="14"/>
        <rFont val="Times New Roman"/>
        <charset val="134"/>
      </rPr>
      <t>500</t>
    </r>
    <r>
      <rPr>
        <sz val="14"/>
        <rFont val="宋体"/>
        <charset val="134"/>
      </rPr>
      <t>公斤以上（小麦。玉米交替种），从而增加农产品的销售收入，人均增收不低于</t>
    </r>
    <r>
      <rPr>
        <sz val="14"/>
        <rFont val="Times New Roman"/>
        <charset val="134"/>
      </rPr>
      <t>800</t>
    </r>
    <r>
      <rPr>
        <sz val="14"/>
        <rFont val="宋体"/>
        <charset val="134"/>
      </rPr>
      <t>元，</t>
    </r>
    <r>
      <rPr>
        <sz val="14"/>
        <rFont val="Times New Roman"/>
        <charset val="134"/>
      </rPr>
      <t xml:space="preserve">
2.</t>
    </r>
    <r>
      <rPr>
        <sz val="14"/>
        <rFont val="宋体"/>
        <charset val="134"/>
      </rPr>
      <t>社会效益：①保障粮食安全：提高农田的产出能力，为当地的粮食供应提供一定保障。</t>
    </r>
  </si>
  <si>
    <t>yjsx049</t>
  </si>
  <si>
    <r>
      <rPr>
        <sz val="14"/>
        <rFont val="宋体"/>
        <charset val="134"/>
      </rPr>
      <t>英吉沙县龙甫乡农业基础设施提升</t>
    </r>
    <r>
      <rPr>
        <sz val="14"/>
        <rFont val="Times New Roman"/>
        <charset val="134"/>
      </rPr>
      <t>2025</t>
    </r>
    <r>
      <rPr>
        <sz val="14"/>
        <rFont val="宋体"/>
        <charset val="134"/>
      </rPr>
      <t>年中央财政以工代赈项目</t>
    </r>
  </si>
  <si>
    <r>
      <rPr>
        <sz val="14"/>
        <rFont val="宋体"/>
        <charset val="134"/>
      </rPr>
      <t>小型农田水利设施建设</t>
    </r>
  </si>
  <si>
    <r>
      <rPr>
        <sz val="14"/>
        <rFont val="宋体"/>
        <charset val="134"/>
      </rPr>
      <t>龙甫乡</t>
    </r>
  </si>
  <si>
    <r>
      <rPr>
        <sz val="14"/>
        <rFont val="宋体"/>
        <charset val="134"/>
      </rPr>
      <t>总投资：</t>
    </r>
    <r>
      <rPr>
        <sz val="14"/>
        <rFont val="Times New Roman"/>
        <charset val="134"/>
      </rPr>
      <t>390</t>
    </r>
    <r>
      <rPr>
        <sz val="14"/>
        <rFont val="宋体"/>
        <charset val="134"/>
      </rPr>
      <t>万元</t>
    </r>
    <r>
      <rPr>
        <sz val="14"/>
        <rFont val="Times New Roman"/>
        <charset val="134"/>
      </rPr>
      <t xml:space="preserve">               </t>
    </r>
    <r>
      <rPr>
        <sz val="14"/>
        <rFont val="宋体"/>
        <charset val="134"/>
      </rPr>
      <t>规模：</t>
    </r>
    <r>
      <rPr>
        <sz val="14"/>
        <rFont val="Times New Roman"/>
        <charset val="134"/>
      </rPr>
      <t>5.91</t>
    </r>
    <r>
      <rPr>
        <sz val="14"/>
        <rFont val="宋体"/>
        <charset val="134"/>
      </rPr>
      <t>千米</t>
    </r>
    <r>
      <rPr>
        <sz val="14"/>
        <rFont val="Times New Roman"/>
        <charset val="134"/>
      </rPr>
      <t xml:space="preserve">
</t>
    </r>
    <r>
      <rPr>
        <sz val="14"/>
        <rFont val="宋体"/>
        <charset val="134"/>
      </rPr>
      <t>建设内容：新建设计流量</t>
    </r>
    <r>
      <rPr>
        <sz val="14"/>
        <rFont val="Times New Roman"/>
        <charset val="134"/>
      </rPr>
      <t>0.15</t>
    </r>
    <r>
      <rPr>
        <sz val="14"/>
        <rFont val="宋体"/>
        <charset val="134"/>
      </rPr>
      <t>～</t>
    </r>
    <r>
      <rPr>
        <sz val="14"/>
        <rFont val="Times New Roman"/>
        <charset val="134"/>
      </rPr>
      <t>0.25m³/s</t>
    </r>
    <r>
      <rPr>
        <sz val="14"/>
        <rFont val="宋体"/>
        <charset val="134"/>
      </rPr>
      <t>防渗渠</t>
    </r>
    <r>
      <rPr>
        <sz val="14"/>
        <rFont val="Times New Roman"/>
        <charset val="134"/>
      </rPr>
      <t>1.67km</t>
    </r>
    <r>
      <rPr>
        <sz val="14"/>
        <rFont val="宋体"/>
        <charset val="134"/>
      </rPr>
      <t>并配套渠系建筑物；建设道路</t>
    </r>
    <r>
      <rPr>
        <sz val="14"/>
        <rFont val="Times New Roman"/>
        <charset val="134"/>
      </rPr>
      <t>4.24km</t>
    </r>
    <r>
      <rPr>
        <sz val="14"/>
        <rFont val="宋体"/>
        <charset val="134"/>
      </rPr>
      <t>，路宽</t>
    </r>
    <r>
      <rPr>
        <sz val="14"/>
        <rFont val="Times New Roman"/>
        <charset val="134"/>
      </rPr>
      <t>3-4m</t>
    </r>
    <r>
      <rPr>
        <sz val="14"/>
        <rFont val="宋体"/>
        <charset val="134"/>
      </rPr>
      <t>，配套桥涵建筑物。</t>
    </r>
  </si>
  <si>
    <r>
      <rPr>
        <sz val="14"/>
        <rFont val="宋体"/>
        <charset val="134"/>
      </rPr>
      <t>社会效益：其中劳务报酬</t>
    </r>
    <r>
      <rPr>
        <sz val="14"/>
        <rFont val="Times New Roman"/>
        <charset val="134"/>
      </rPr>
      <t>117</t>
    </r>
    <r>
      <rPr>
        <sz val="14"/>
        <rFont val="宋体"/>
        <charset val="134"/>
      </rPr>
      <t>万元以上，发放比例不低于中央资金的</t>
    </r>
    <r>
      <rPr>
        <sz val="14"/>
        <rFont val="Times New Roman"/>
        <charset val="134"/>
      </rPr>
      <t>30%,</t>
    </r>
    <r>
      <rPr>
        <sz val="14"/>
        <rFont val="宋体"/>
        <charset val="134"/>
      </rPr>
      <t>能用人工尽量不用机械、能用当地群众尽量不用专业施工队伍，该项目预计带动当地农村群众</t>
    </r>
    <r>
      <rPr>
        <sz val="14"/>
        <rFont val="Times New Roman"/>
        <charset val="134"/>
      </rPr>
      <t>117</t>
    </r>
    <r>
      <rPr>
        <sz val="14"/>
        <rFont val="宋体"/>
        <charset val="134"/>
      </rPr>
      <t>人以上。</t>
    </r>
  </si>
  <si>
    <r>
      <rPr>
        <sz val="14"/>
        <rFont val="宋体"/>
        <charset val="134"/>
      </rPr>
      <t>龙甫乡人民政府</t>
    </r>
  </si>
  <si>
    <r>
      <rPr>
        <sz val="14"/>
        <rFont val="宋体"/>
        <charset val="134"/>
      </rPr>
      <t>李倩</t>
    </r>
  </si>
  <si>
    <t>yjsx050</t>
  </si>
  <si>
    <r>
      <rPr>
        <sz val="14"/>
        <rFont val="宋体"/>
        <charset val="134"/>
      </rPr>
      <t>英吉沙县色提力乡防渗渠</t>
    </r>
    <r>
      <rPr>
        <sz val="14"/>
        <rFont val="Times New Roman"/>
        <charset val="134"/>
      </rPr>
      <t>2025</t>
    </r>
    <r>
      <rPr>
        <sz val="14"/>
        <rFont val="宋体"/>
        <charset val="134"/>
      </rPr>
      <t>年中央财政以工代赈项目</t>
    </r>
  </si>
  <si>
    <r>
      <rPr>
        <sz val="14"/>
        <rFont val="宋体"/>
        <charset val="134"/>
      </rPr>
      <t>色提力乡</t>
    </r>
  </si>
  <si>
    <r>
      <rPr>
        <sz val="14"/>
        <rFont val="宋体"/>
        <charset val="134"/>
      </rPr>
      <t>总投资：</t>
    </r>
    <r>
      <rPr>
        <sz val="14"/>
        <rFont val="Times New Roman"/>
        <charset val="134"/>
      </rPr>
      <t>323</t>
    </r>
    <r>
      <rPr>
        <sz val="14"/>
        <rFont val="宋体"/>
        <charset val="134"/>
      </rPr>
      <t>万元</t>
    </r>
    <r>
      <rPr>
        <sz val="14"/>
        <rFont val="Times New Roman"/>
        <charset val="134"/>
      </rPr>
      <t xml:space="preserve">               </t>
    </r>
    <r>
      <rPr>
        <sz val="14"/>
        <rFont val="宋体"/>
        <charset val="134"/>
      </rPr>
      <t>规模：</t>
    </r>
    <r>
      <rPr>
        <sz val="14"/>
        <rFont val="Times New Roman"/>
        <charset val="134"/>
      </rPr>
      <t>3.4</t>
    </r>
    <r>
      <rPr>
        <sz val="14"/>
        <rFont val="宋体"/>
        <charset val="134"/>
      </rPr>
      <t>千米</t>
    </r>
    <r>
      <rPr>
        <sz val="14"/>
        <rFont val="Times New Roman"/>
        <charset val="134"/>
      </rPr>
      <t xml:space="preserve">
</t>
    </r>
    <r>
      <rPr>
        <sz val="14"/>
        <rFont val="宋体"/>
        <charset val="134"/>
      </rPr>
      <t>建设内容：新建设计流量</t>
    </r>
    <r>
      <rPr>
        <sz val="14"/>
        <rFont val="Times New Roman"/>
        <charset val="134"/>
      </rPr>
      <t>0.15</t>
    </r>
    <r>
      <rPr>
        <sz val="14"/>
        <rFont val="宋体"/>
        <charset val="134"/>
      </rPr>
      <t>～</t>
    </r>
    <r>
      <rPr>
        <sz val="14"/>
        <rFont val="Times New Roman"/>
        <charset val="134"/>
      </rPr>
      <t>0.3m³/s</t>
    </r>
    <r>
      <rPr>
        <sz val="14"/>
        <rFont val="宋体"/>
        <charset val="134"/>
      </rPr>
      <t>防渗渠</t>
    </r>
    <r>
      <rPr>
        <sz val="14"/>
        <rFont val="Times New Roman"/>
        <charset val="134"/>
      </rPr>
      <t>3.4km</t>
    </r>
    <r>
      <rPr>
        <sz val="14"/>
        <rFont val="宋体"/>
        <charset val="134"/>
      </rPr>
      <t>并配套渠系建筑物。</t>
    </r>
  </si>
  <si>
    <r>
      <rPr>
        <sz val="14"/>
        <rFont val="宋体"/>
        <charset val="134"/>
      </rPr>
      <t>社会效益：其中劳务报酬</t>
    </r>
    <r>
      <rPr>
        <sz val="14"/>
        <rFont val="Times New Roman"/>
        <charset val="134"/>
      </rPr>
      <t>83</t>
    </r>
    <r>
      <rPr>
        <sz val="14"/>
        <rFont val="宋体"/>
        <charset val="134"/>
      </rPr>
      <t>万元以上，发放比例不低中央资金的</t>
    </r>
    <r>
      <rPr>
        <sz val="14"/>
        <rFont val="Times New Roman"/>
        <charset val="134"/>
      </rPr>
      <t>21%</t>
    </r>
    <r>
      <rPr>
        <sz val="14"/>
        <rFont val="宋体"/>
        <charset val="134"/>
      </rPr>
      <t>，能用人工尽量不用专业施工队伍，该项目预计带动当地农村群众</t>
    </r>
    <r>
      <rPr>
        <sz val="14"/>
        <rFont val="Times New Roman"/>
        <charset val="134"/>
      </rPr>
      <t>74</t>
    </r>
    <r>
      <rPr>
        <sz val="14"/>
        <rFont val="宋体"/>
        <charset val="134"/>
      </rPr>
      <t>人以上。</t>
    </r>
  </si>
  <si>
    <t>yjsx051</t>
  </si>
  <si>
    <r>
      <rPr>
        <sz val="14"/>
        <rFont val="宋体"/>
        <charset val="134"/>
      </rPr>
      <t>英吉沙县萨罕镇防渗渠</t>
    </r>
    <r>
      <rPr>
        <sz val="14"/>
        <rFont val="Times New Roman"/>
        <charset val="134"/>
      </rPr>
      <t>2025</t>
    </r>
    <r>
      <rPr>
        <sz val="14"/>
        <rFont val="宋体"/>
        <charset val="134"/>
      </rPr>
      <t>年中央财政以工代赈项目</t>
    </r>
  </si>
  <si>
    <r>
      <rPr>
        <sz val="14"/>
        <rFont val="宋体"/>
        <charset val="134"/>
      </rPr>
      <t>萨罕镇</t>
    </r>
  </si>
  <si>
    <r>
      <rPr>
        <sz val="14"/>
        <rFont val="宋体"/>
        <charset val="134"/>
      </rPr>
      <t>总投资：</t>
    </r>
    <r>
      <rPr>
        <sz val="14"/>
        <rFont val="Times New Roman"/>
        <charset val="134"/>
      </rPr>
      <t>385</t>
    </r>
    <r>
      <rPr>
        <sz val="14"/>
        <rFont val="宋体"/>
        <charset val="134"/>
      </rPr>
      <t>万元</t>
    </r>
    <r>
      <rPr>
        <sz val="14"/>
        <rFont val="Times New Roman"/>
        <charset val="134"/>
      </rPr>
      <t xml:space="preserve">               </t>
    </r>
    <r>
      <rPr>
        <sz val="14"/>
        <rFont val="宋体"/>
        <charset val="134"/>
      </rPr>
      <t>规模：</t>
    </r>
    <r>
      <rPr>
        <sz val="14"/>
        <rFont val="Times New Roman"/>
        <charset val="134"/>
      </rPr>
      <t>4.3</t>
    </r>
    <r>
      <rPr>
        <sz val="14"/>
        <rFont val="宋体"/>
        <charset val="134"/>
      </rPr>
      <t>千米</t>
    </r>
    <r>
      <rPr>
        <sz val="14"/>
        <rFont val="Times New Roman"/>
        <charset val="134"/>
      </rPr>
      <t xml:space="preserve">
</t>
    </r>
    <r>
      <rPr>
        <sz val="14"/>
        <rFont val="宋体"/>
        <charset val="134"/>
      </rPr>
      <t>建设内容：新建设计流量</t>
    </r>
    <r>
      <rPr>
        <sz val="14"/>
        <rFont val="Times New Roman"/>
        <charset val="134"/>
      </rPr>
      <t>0.15</t>
    </r>
    <r>
      <rPr>
        <sz val="14"/>
        <rFont val="宋体"/>
        <charset val="134"/>
      </rPr>
      <t>～</t>
    </r>
    <r>
      <rPr>
        <sz val="14"/>
        <rFont val="Times New Roman"/>
        <charset val="134"/>
      </rPr>
      <t>0.25m³/s</t>
    </r>
    <r>
      <rPr>
        <sz val="14"/>
        <rFont val="宋体"/>
        <charset val="134"/>
      </rPr>
      <t>防渗渠</t>
    </r>
    <r>
      <rPr>
        <sz val="14"/>
        <rFont val="Times New Roman"/>
        <charset val="134"/>
      </rPr>
      <t>4.3km</t>
    </r>
    <r>
      <rPr>
        <sz val="14"/>
        <rFont val="宋体"/>
        <charset val="134"/>
      </rPr>
      <t>并配套渠系建筑物。</t>
    </r>
  </si>
  <si>
    <r>
      <rPr>
        <sz val="14"/>
        <rFont val="宋体"/>
        <charset val="134"/>
      </rPr>
      <t>社会效益：其中劳务报酬</t>
    </r>
    <r>
      <rPr>
        <sz val="14"/>
        <rFont val="Times New Roman"/>
        <charset val="134"/>
      </rPr>
      <t>116</t>
    </r>
    <r>
      <rPr>
        <sz val="14"/>
        <rFont val="宋体"/>
        <charset val="134"/>
      </rPr>
      <t>万元以上，发放比例不低于中央资金的</t>
    </r>
    <r>
      <rPr>
        <sz val="14"/>
        <rFont val="Times New Roman"/>
        <charset val="134"/>
      </rPr>
      <t>30%,</t>
    </r>
    <r>
      <rPr>
        <sz val="14"/>
        <rFont val="宋体"/>
        <charset val="134"/>
      </rPr>
      <t>能用人工尽量不用机械、能用当地群众尽量不用专业施工队伍，该项目预计带动当地农村群众</t>
    </r>
    <r>
      <rPr>
        <sz val="14"/>
        <rFont val="Times New Roman"/>
        <charset val="134"/>
      </rPr>
      <t>116</t>
    </r>
    <r>
      <rPr>
        <sz val="14"/>
        <rFont val="宋体"/>
        <charset val="134"/>
      </rPr>
      <t>人以上。</t>
    </r>
  </si>
  <si>
    <r>
      <rPr>
        <sz val="14"/>
        <rFont val="宋体"/>
        <charset val="134"/>
      </rPr>
      <t>萨罕镇人民政府</t>
    </r>
  </si>
  <si>
    <r>
      <rPr>
        <sz val="14"/>
        <rFont val="宋体"/>
        <charset val="134"/>
      </rPr>
      <t>吾布力哈斯木</t>
    </r>
    <r>
      <rPr>
        <sz val="14"/>
        <rFont val="Times New Roman"/>
        <charset val="134"/>
      </rPr>
      <t>·</t>
    </r>
    <r>
      <rPr>
        <sz val="14"/>
        <rFont val="宋体"/>
        <charset val="134"/>
      </rPr>
      <t>艾合麦提</t>
    </r>
  </si>
  <si>
    <t>yjsx052</t>
  </si>
  <si>
    <r>
      <rPr>
        <sz val="14"/>
        <rFont val="宋体"/>
        <charset val="134"/>
      </rPr>
      <t>英吉沙县艾古斯乡</t>
    </r>
    <r>
      <rPr>
        <sz val="14"/>
        <rFont val="Times New Roman"/>
        <charset val="134"/>
      </rPr>
      <t>6</t>
    </r>
    <r>
      <rPr>
        <sz val="14"/>
        <rFont val="宋体"/>
        <charset val="134"/>
      </rPr>
      <t>村防渗渠</t>
    </r>
    <r>
      <rPr>
        <sz val="14"/>
        <rFont val="Times New Roman"/>
        <charset val="134"/>
      </rPr>
      <t>2025</t>
    </r>
    <r>
      <rPr>
        <sz val="14"/>
        <rFont val="宋体"/>
        <charset val="134"/>
      </rPr>
      <t>年中央财政以工代赈项目</t>
    </r>
  </si>
  <si>
    <r>
      <rPr>
        <sz val="14"/>
        <rFont val="宋体"/>
        <charset val="134"/>
      </rPr>
      <t>艾古斯乡</t>
    </r>
    <r>
      <rPr>
        <sz val="14"/>
        <rFont val="Times New Roman"/>
        <charset val="134"/>
      </rPr>
      <t>6</t>
    </r>
    <r>
      <rPr>
        <sz val="14"/>
        <rFont val="宋体"/>
        <charset val="134"/>
      </rPr>
      <t>村</t>
    </r>
  </si>
  <si>
    <r>
      <rPr>
        <sz val="14"/>
        <rFont val="宋体"/>
        <charset val="134"/>
      </rPr>
      <t>总投资：</t>
    </r>
    <r>
      <rPr>
        <sz val="14"/>
        <rFont val="Times New Roman"/>
        <charset val="134"/>
      </rPr>
      <t>374</t>
    </r>
    <r>
      <rPr>
        <sz val="14"/>
        <rFont val="宋体"/>
        <charset val="134"/>
      </rPr>
      <t>万元</t>
    </r>
    <r>
      <rPr>
        <sz val="14"/>
        <rFont val="Times New Roman"/>
        <charset val="134"/>
      </rPr>
      <t xml:space="preserve">               </t>
    </r>
    <r>
      <rPr>
        <sz val="14"/>
        <rFont val="宋体"/>
        <charset val="134"/>
      </rPr>
      <t>规模：</t>
    </r>
    <r>
      <rPr>
        <sz val="14"/>
        <rFont val="Times New Roman"/>
        <charset val="134"/>
      </rPr>
      <t>4.25</t>
    </r>
    <r>
      <rPr>
        <sz val="14"/>
        <rFont val="宋体"/>
        <charset val="134"/>
      </rPr>
      <t>千米</t>
    </r>
    <r>
      <rPr>
        <sz val="14"/>
        <rFont val="Times New Roman"/>
        <charset val="134"/>
      </rPr>
      <t xml:space="preserve">
</t>
    </r>
    <r>
      <rPr>
        <sz val="14"/>
        <rFont val="宋体"/>
        <charset val="134"/>
      </rPr>
      <t>建设内容：改建设计流量</t>
    </r>
    <r>
      <rPr>
        <sz val="14"/>
        <rFont val="Times New Roman"/>
        <charset val="134"/>
      </rPr>
      <t>0.3m³/s</t>
    </r>
    <r>
      <rPr>
        <sz val="14"/>
        <rFont val="宋体"/>
        <charset val="134"/>
      </rPr>
      <t>防渗渠道</t>
    </r>
    <r>
      <rPr>
        <sz val="14"/>
        <rFont val="Times New Roman"/>
        <charset val="134"/>
      </rPr>
      <t>4.25km</t>
    </r>
    <r>
      <rPr>
        <sz val="14"/>
        <rFont val="宋体"/>
        <charset val="134"/>
      </rPr>
      <t>并配套渠系建筑物。</t>
    </r>
  </si>
  <si>
    <r>
      <rPr>
        <sz val="14"/>
        <rFont val="宋体"/>
        <charset val="134"/>
      </rPr>
      <t>社会效益：其中劳务报酬</t>
    </r>
    <r>
      <rPr>
        <sz val="14"/>
        <rFont val="Times New Roman"/>
        <charset val="134"/>
      </rPr>
      <t>113</t>
    </r>
    <r>
      <rPr>
        <sz val="14"/>
        <rFont val="宋体"/>
        <charset val="134"/>
      </rPr>
      <t>万元以上，发放比例不低于中央资金的</t>
    </r>
    <r>
      <rPr>
        <sz val="14"/>
        <rFont val="Times New Roman"/>
        <charset val="134"/>
      </rPr>
      <t>30%,</t>
    </r>
    <r>
      <rPr>
        <sz val="14"/>
        <rFont val="宋体"/>
        <charset val="134"/>
      </rPr>
      <t>能用人工尽量不用机械、能用当地群众尽量不用专业施工队伍，该项目预计带动当地农村群众</t>
    </r>
    <r>
      <rPr>
        <sz val="14"/>
        <rFont val="Times New Roman"/>
        <charset val="134"/>
      </rPr>
      <t>113</t>
    </r>
    <r>
      <rPr>
        <sz val="14"/>
        <rFont val="宋体"/>
        <charset val="134"/>
      </rPr>
      <t>人以上。</t>
    </r>
  </si>
  <si>
    <r>
      <rPr>
        <sz val="14"/>
        <rFont val="宋体"/>
        <charset val="134"/>
      </rPr>
      <t>艾古斯乡人民政府</t>
    </r>
  </si>
  <si>
    <r>
      <rPr>
        <sz val="14"/>
        <rFont val="宋体"/>
        <charset val="134"/>
      </rPr>
      <t>佧米力</t>
    </r>
    <r>
      <rPr>
        <sz val="14"/>
        <rFont val="Times New Roman"/>
        <charset val="134"/>
      </rPr>
      <t>·</t>
    </r>
    <r>
      <rPr>
        <sz val="14"/>
        <rFont val="宋体"/>
        <charset val="134"/>
      </rPr>
      <t>吐孙</t>
    </r>
  </si>
  <si>
    <t>yjsx053</t>
  </si>
  <si>
    <r>
      <rPr>
        <sz val="14"/>
        <rFont val="宋体"/>
        <charset val="134"/>
      </rPr>
      <t>英吉沙县托普鲁克乡防渗渠</t>
    </r>
    <r>
      <rPr>
        <sz val="14"/>
        <rFont val="Times New Roman"/>
        <charset val="134"/>
      </rPr>
      <t>2025</t>
    </r>
    <r>
      <rPr>
        <sz val="14"/>
        <rFont val="宋体"/>
        <charset val="134"/>
      </rPr>
      <t>年中央财政以工代赈项目</t>
    </r>
  </si>
  <si>
    <r>
      <rPr>
        <sz val="14"/>
        <rFont val="宋体"/>
        <charset val="134"/>
      </rPr>
      <t>托普鲁克乡</t>
    </r>
  </si>
  <si>
    <r>
      <rPr>
        <sz val="14"/>
        <rFont val="宋体"/>
        <charset val="134"/>
      </rPr>
      <t>总投资：</t>
    </r>
    <r>
      <rPr>
        <sz val="14"/>
        <rFont val="Times New Roman"/>
        <charset val="134"/>
      </rPr>
      <t>343</t>
    </r>
    <r>
      <rPr>
        <sz val="14"/>
        <rFont val="宋体"/>
        <charset val="134"/>
      </rPr>
      <t>万元</t>
    </r>
    <r>
      <rPr>
        <sz val="14"/>
        <rFont val="Times New Roman"/>
        <charset val="134"/>
      </rPr>
      <t xml:space="preserve">               </t>
    </r>
    <r>
      <rPr>
        <sz val="14"/>
        <rFont val="宋体"/>
        <charset val="134"/>
      </rPr>
      <t>规模：</t>
    </r>
    <r>
      <rPr>
        <sz val="14"/>
        <rFont val="Times New Roman"/>
        <charset val="134"/>
      </rPr>
      <t>3.5</t>
    </r>
    <r>
      <rPr>
        <sz val="14"/>
        <rFont val="宋体"/>
        <charset val="134"/>
      </rPr>
      <t>千米</t>
    </r>
    <r>
      <rPr>
        <sz val="14"/>
        <rFont val="Times New Roman"/>
        <charset val="134"/>
      </rPr>
      <t xml:space="preserve">
</t>
    </r>
    <r>
      <rPr>
        <sz val="14"/>
        <rFont val="宋体"/>
        <charset val="134"/>
      </rPr>
      <t>建设内容：新建设计流量</t>
    </r>
    <r>
      <rPr>
        <sz val="14"/>
        <rFont val="Times New Roman"/>
        <charset val="134"/>
      </rPr>
      <t>0.15</t>
    </r>
    <r>
      <rPr>
        <sz val="14"/>
        <rFont val="宋体"/>
        <charset val="134"/>
      </rPr>
      <t>～</t>
    </r>
    <r>
      <rPr>
        <sz val="14"/>
        <rFont val="Times New Roman"/>
        <charset val="134"/>
      </rPr>
      <t>0.25m³/s</t>
    </r>
    <r>
      <rPr>
        <sz val="14"/>
        <rFont val="宋体"/>
        <charset val="134"/>
      </rPr>
      <t>防渗渠</t>
    </r>
    <r>
      <rPr>
        <sz val="14"/>
        <rFont val="Times New Roman"/>
        <charset val="134"/>
      </rPr>
      <t>3.5km</t>
    </r>
    <r>
      <rPr>
        <sz val="14"/>
        <rFont val="宋体"/>
        <charset val="134"/>
      </rPr>
      <t>并配套渠系建筑物。</t>
    </r>
  </si>
  <si>
    <r>
      <rPr>
        <sz val="14"/>
        <rFont val="宋体"/>
        <charset val="134"/>
      </rPr>
      <t>社会效益：其中劳务报酬</t>
    </r>
    <r>
      <rPr>
        <sz val="14"/>
        <rFont val="Times New Roman"/>
        <charset val="134"/>
      </rPr>
      <t>103</t>
    </r>
    <r>
      <rPr>
        <sz val="14"/>
        <rFont val="宋体"/>
        <charset val="134"/>
      </rPr>
      <t>万元以上，发放比例不低于中央资金的</t>
    </r>
    <r>
      <rPr>
        <sz val="14"/>
        <rFont val="Times New Roman"/>
        <charset val="134"/>
      </rPr>
      <t>30%,</t>
    </r>
    <r>
      <rPr>
        <sz val="14"/>
        <rFont val="宋体"/>
        <charset val="134"/>
      </rPr>
      <t>能用人工尽量不用机械、能用当地群众尽量不用专业施工队伍，该项目预计带动当地农村群众</t>
    </r>
    <r>
      <rPr>
        <sz val="14"/>
        <rFont val="Times New Roman"/>
        <charset val="134"/>
      </rPr>
      <t>103</t>
    </r>
    <r>
      <rPr>
        <sz val="14"/>
        <rFont val="宋体"/>
        <charset val="134"/>
      </rPr>
      <t>人以上。</t>
    </r>
  </si>
  <si>
    <r>
      <rPr>
        <sz val="14"/>
        <rFont val="宋体"/>
        <charset val="134"/>
      </rPr>
      <t>托普鲁克乡人民政府</t>
    </r>
  </si>
  <si>
    <r>
      <rPr>
        <sz val="14"/>
        <rFont val="宋体"/>
        <charset val="134"/>
      </rPr>
      <t>师睿</t>
    </r>
  </si>
  <si>
    <t>yjsx003</t>
  </si>
  <si>
    <r>
      <rPr>
        <sz val="14"/>
        <rFont val="宋体"/>
        <charset val="134"/>
      </rPr>
      <t>英吉沙县特色酒加工生产项目</t>
    </r>
  </si>
  <si>
    <r>
      <rPr>
        <sz val="14"/>
        <rFont val="宋体"/>
        <charset val="134"/>
      </rPr>
      <t>总投资：</t>
    </r>
    <r>
      <rPr>
        <sz val="14"/>
        <rFont val="Times New Roman"/>
        <charset val="134"/>
      </rPr>
      <t>2000</t>
    </r>
    <r>
      <rPr>
        <sz val="14"/>
        <rFont val="宋体"/>
        <charset val="134"/>
      </rPr>
      <t>万元</t>
    </r>
    <r>
      <rPr>
        <sz val="14"/>
        <rFont val="Times New Roman"/>
        <charset val="134"/>
      </rPr>
      <t xml:space="preserve">        </t>
    </r>
    <r>
      <rPr>
        <sz val="14"/>
        <rFont val="宋体"/>
        <charset val="134"/>
      </rPr>
      <t>规模：</t>
    </r>
    <r>
      <rPr>
        <sz val="14"/>
        <rFont val="Times New Roman"/>
        <charset val="134"/>
      </rPr>
      <t>3400</t>
    </r>
    <r>
      <rPr>
        <sz val="14"/>
        <rFont val="宋体"/>
        <charset val="134"/>
      </rPr>
      <t>㎡</t>
    </r>
    <r>
      <rPr>
        <sz val="14"/>
        <rFont val="Times New Roman"/>
        <charset val="134"/>
      </rPr>
      <t xml:space="preserve">
</t>
    </r>
    <r>
      <rPr>
        <sz val="14"/>
        <rFont val="宋体"/>
        <charset val="134"/>
      </rPr>
      <t>建设内容：改造</t>
    </r>
    <r>
      <rPr>
        <sz val="14"/>
        <rFont val="Times New Roman"/>
        <charset val="134"/>
      </rPr>
      <t>3400</t>
    </r>
    <r>
      <rPr>
        <sz val="14"/>
        <rFont val="宋体"/>
        <charset val="134"/>
      </rPr>
      <t>㎡的特色酒（精酿啤酒、果酒、蒸馏酒）酿造生产车间一座</t>
    </r>
    <r>
      <rPr>
        <sz val="14"/>
        <rFont val="Times New Roman"/>
        <charset val="134"/>
      </rPr>
      <t>2.</t>
    </r>
    <r>
      <rPr>
        <sz val="14"/>
        <rFont val="宋体"/>
        <charset val="134"/>
      </rPr>
      <t>配套特色酒生产的原料预处理设备、发酵设备、储酒设备、冷冻设备、过滤设备、杀菌设备、灌装设备、调配设备、包装等设备，配备消防等附属设施。</t>
    </r>
  </si>
  <si>
    <r>
      <rPr>
        <sz val="14"/>
        <rFont val="Times New Roman"/>
        <charset val="134"/>
      </rPr>
      <t>1.</t>
    </r>
    <r>
      <rPr>
        <sz val="14"/>
        <rFont val="宋体"/>
        <charset val="134"/>
      </rPr>
      <t>经济效益：有利于资源综合开发利用，发展循环经济。本项目充分利用现有闲置厂房及办公设施，在原有设施基础上进行升级改造，盘活现有资产，生产特色优质果酒系列产品，结合当地旅游，推动乡村振兴，带动新的经济增长点。</t>
    </r>
    <r>
      <rPr>
        <sz val="14"/>
        <rFont val="Times New Roman"/>
        <charset val="134"/>
      </rPr>
      <t xml:space="preserve">
2.</t>
    </r>
    <r>
      <rPr>
        <sz val="14"/>
        <rFont val="宋体"/>
        <charset val="134"/>
      </rPr>
      <t>社会效益：进一步推动农业转型升级，带动上下产业链发展，提供更多就业就会，带动当地经济发展，增加农民收入，促进林果产业高质量发展。</t>
    </r>
  </si>
  <si>
    <t>yjsx055</t>
  </si>
  <si>
    <r>
      <rPr>
        <sz val="14"/>
        <rFont val="宋体"/>
        <charset val="134"/>
      </rPr>
      <t>英吉沙县</t>
    </r>
    <r>
      <rPr>
        <sz val="14"/>
        <rFont val="Times New Roman"/>
        <charset val="134"/>
      </rPr>
      <t>2025</t>
    </r>
    <r>
      <rPr>
        <sz val="14"/>
        <rFont val="宋体"/>
        <charset val="134"/>
      </rPr>
      <t>年小额信贷贴息项目</t>
    </r>
  </si>
  <si>
    <r>
      <rPr>
        <sz val="14"/>
        <rFont val="宋体"/>
        <charset val="134"/>
      </rPr>
      <t>金融保险配套项目</t>
    </r>
  </si>
  <si>
    <r>
      <rPr>
        <sz val="14"/>
        <rFont val="宋体"/>
        <charset val="134"/>
      </rPr>
      <t>小额贷款贴息</t>
    </r>
  </si>
  <si>
    <r>
      <rPr>
        <sz val="14"/>
        <rFont val="Times New Roman"/>
        <charset val="134"/>
      </rPr>
      <t>14</t>
    </r>
    <r>
      <rPr>
        <sz val="14"/>
        <rFont val="宋体"/>
        <charset val="134"/>
      </rPr>
      <t>乡镇</t>
    </r>
  </si>
  <si>
    <r>
      <rPr>
        <sz val="14"/>
        <rFont val="宋体"/>
        <charset val="134"/>
      </rPr>
      <t>总投资：</t>
    </r>
    <r>
      <rPr>
        <sz val="14"/>
        <rFont val="Times New Roman"/>
        <charset val="134"/>
      </rPr>
      <t>2200</t>
    </r>
    <r>
      <rPr>
        <sz val="14"/>
        <rFont val="宋体"/>
        <charset val="134"/>
      </rPr>
      <t>万元</t>
    </r>
    <r>
      <rPr>
        <sz val="14"/>
        <rFont val="Times New Roman"/>
        <charset val="134"/>
      </rPr>
      <t xml:space="preserve">              </t>
    </r>
    <r>
      <rPr>
        <sz val="14"/>
        <rFont val="宋体"/>
        <charset val="134"/>
      </rPr>
      <t>规模：</t>
    </r>
    <r>
      <rPr>
        <sz val="14"/>
        <rFont val="Times New Roman"/>
        <charset val="134"/>
      </rPr>
      <t>19431</t>
    </r>
    <r>
      <rPr>
        <sz val="14"/>
        <rFont val="宋体"/>
        <charset val="134"/>
      </rPr>
      <t>户</t>
    </r>
    <r>
      <rPr>
        <sz val="14"/>
        <rFont val="Times New Roman"/>
        <charset val="134"/>
      </rPr>
      <t xml:space="preserve">                                                                      
</t>
    </r>
    <r>
      <rPr>
        <sz val="14"/>
        <rFont val="宋体"/>
        <charset val="134"/>
      </rPr>
      <t>建设内容：支持符合条件的</t>
    </r>
    <r>
      <rPr>
        <sz val="14"/>
        <rFont val="Times New Roman"/>
        <charset val="134"/>
      </rPr>
      <t>19431</t>
    </r>
    <r>
      <rPr>
        <sz val="14"/>
        <rFont val="宋体"/>
        <charset val="134"/>
      </rPr>
      <t>户进行扶贫小额贷款贴息。</t>
    </r>
  </si>
  <si>
    <r>
      <rPr>
        <sz val="14"/>
        <rFont val="Times New Roman"/>
        <charset val="134"/>
      </rPr>
      <t>1.</t>
    </r>
    <r>
      <rPr>
        <sz val="14"/>
        <rFont val="宋体"/>
        <charset val="134"/>
      </rPr>
      <t>经济效益：受益建档立卡人口数</t>
    </r>
    <r>
      <rPr>
        <sz val="14"/>
        <rFont val="Times New Roman"/>
        <charset val="134"/>
      </rPr>
      <t>≥19431</t>
    </r>
    <r>
      <rPr>
        <sz val="14"/>
        <rFont val="宋体"/>
        <charset val="134"/>
      </rPr>
      <t>人，带动增加建档立卡人口人均收入</t>
    </r>
    <r>
      <rPr>
        <sz val="14"/>
        <rFont val="Times New Roman"/>
        <charset val="134"/>
      </rPr>
      <t>≥800</t>
    </r>
    <r>
      <rPr>
        <sz val="14"/>
        <rFont val="宋体"/>
        <charset val="134"/>
      </rPr>
      <t>元。</t>
    </r>
    <r>
      <rPr>
        <sz val="14"/>
        <rFont val="Times New Roman"/>
        <charset val="134"/>
      </rPr>
      <t xml:space="preserve">
2.</t>
    </r>
    <r>
      <rPr>
        <sz val="14"/>
        <rFont val="宋体"/>
        <charset val="134"/>
      </rPr>
      <t>社会效益：解决农户资金需求，农户利用扶贫贷款，从事生产经营性领域，降低农户的生产经营负担。</t>
    </r>
  </si>
  <si>
    <t>yjsx084</t>
  </si>
  <si>
    <r>
      <rPr>
        <sz val="14"/>
        <rFont val="Times New Roman"/>
        <charset val="134"/>
      </rPr>
      <t>2025</t>
    </r>
    <r>
      <rPr>
        <sz val="14"/>
        <rFont val="宋体"/>
        <charset val="134"/>
      </rPr>
      <t>年度英吉沙县鲁英纺织服装产业园纺纱设备采购项目</t>
    </r>
  </si>
  <si>
    <r>
      <rPr>
        <sz val="14"/>
        <rFont val="宋体"/>
        <charset val="134"/>
      </rPr>
      <t>总投资：</t>
    </r>
    <r>
      <rPr>
        <sz val="14"/>
        <rFont val="Times New Roman"/>
        <charset val="134"/>
      </rPr>
      <t>941</t>
    </r>
    <r>
      <rPr>
        <sz val="14"/>
        <rFont val="宋体"/>
        <charset val="134"/>
      </rPr>
      <t>万元</t>
    </r>
    <r>
      <rPr>
        <sz val="14"/>
        <rFont val="Times New Roman"/>
        <charset val="134"/>
      </rPr>
      <t xml:space="preserve">                </t>
    </r>
    <r>
      <rPr>
        <sz val="14"/>
        <rFont val="宋体"/>
        <charset val="134"/>
      </rPr>
      <t>规模：</t>
    </r>
    <r>
      <rPr>
        <sz val="14"/>
        <rFont val="Times New Roman"/>
        <charset val="134"/>
      </rPr>
      <t>9</t>
    </r>
    <r>
      <rPr>
        <sz val="14"/>
        <rFont val="宋体"/>
        <charset val="134"/>
      </rPr>
      <t>台</t>
    </r>
    <r>
      <rPr>
        <sz val="14"/>
        <rFont val="Times New Roman"/>
        <charset val="134"/>
      </rPr>
      <t xml:space="preserve">
</t>
    </r>
    <r>
      <rPr>
        <sz val="14"/>
        <rFont val="宋体"/>
        <charset val="134"/>
      </rPr>
      <t>建设内容：购买</t>
    </r>
    <r>
      <rPr>
        <sz val="14"/>
        <rFont val="Times New Roman"/>
        <charset val="134"/>
      </rPr>
      <t>9</t>
    </r>
    <r>
      <rPr>
        <sz val="14"/>
        <rFont val="宋体"/>
        <charset val="134"/>
      </rPr>
      <t>台转换纺纱机。</t>
    </r>
  </si>
  <si>
    <t>yjsx077</t>
  </si>
  <si>
    <r>
      <rPr>
        <sz val="14"/>
        <rFont val="宋体"/>
        <charset val="134"/>
      </rPr>
      <t>英吉沙县</t>
    </r>
    <r>
      <rPr>
        <sz val="14"/>
        <rFont val="Times New Roman"/>
        <charset val="134"/>
      </rPr>
      <t>2025</t>
    </r>
    <r>
      <rPr>
        <sz val="14"/>
        <rFont val="宋体"/>
        <charset val="134"/>
      </rPr>
      <t>年小刀产学研中心建设项目</t>
    </r>
    <r>
      <rPr>
        <sz val="14"/>
        <rFont val="Times New Roman"/>
        <charset val="134"/>
      </rPr>
      <t>(</t>
    </r>
    <r>
      <rPr>
        <sz val="14"/>
        <rFont val="宋体"/>
        <charset val="134"/>
      </rPr>
      <t>二期厂房</t>
    </r>
    <r>
      <rPr>
        <sz val="14"/>
        <rFont val="Times New Roman"/>
        <charset val="134"/>
      </rPr>
      <t>)</t>
    </r>
  </si>
  <si>
    <r>
      <rPr>
        <sz val="14"/>
        <rFont val="宋体"/>
        <charset val="134"/>
      </rPr>
      <t>总投资：</t>
    </r>
    <r>
      <rPr>
        <sz val="14"/>
        <rFont val="Times New Roman"/>
        <charset val="134"/>
      </rPr>
      <t>500</t>
    </r>
    <r>
      <rPr>
        <sz val="14"/>
        <rFont val="宋体"/>
        <charset val="134"/>
      </rPr>
      <t>万元</t>
    </r>
    <r>
      <rPr>
        <sz val="14"/>
        <rFont val="Times New Roman"/>
        <charset val="134"/>
      </rPr>
      <t xml:space="preserve">          </t>
    </r>
    <r>
      <rPr>
        <sz val="14"/>
        <rFont val="宋体"/>
        <charset val="134"/>
      </rPr>
      <t>规模：</t>
    </r>
    <r>
      <rPr>
        <sz val="14"/>
        <rFont val="Times New Roman"/>
        <charset val="134"/>
      </rPr>
      <t>1500</t>
    </r>
    <r>
      <rPr>
        <sz val="14"/>
        <rFont val="宋体"/>
        <charset val="134"/>
      </rPr>
      <t>平方米</t>
    </r>
    <r>
      <rPr>
        <sz val="14"/>
        <rFont val="Times New Roman"/>
        <charset val="134"/>
      </rPr>
      <t xml:space="preserve">
</t>
    </r>
    <r>
      <rPr>
        <sz val="14"/>
        <rFont val="宋体"/>
        <charset val="134"/>
      </rPr>
      <t>建设内容：要建设</t>
    </r>
    <r>
      <rPr>
        <sz val="14"/>
        <rFont val="Times New Roman"/>
        <charset val="134"/>
      </rPr>
      <t>1500</t>
    </r>
    <r>
      <rPr>
        <sz val="14"/>
        <rFont val="宋体"/>
        <charset val="134"/>
      </rPr>
      <t>平方米的厂房及配套附属等，作为小刀原材料库、刀剑仓、成品库使用。</t>
    </r>
  </si>
  <si>
    <r>
      <rPr>
        <sz val="14"/>
        <rFont val="宋体"/>
        <charset val="134"/>
      </rPr>
      <t>经济效益：一是增加小刀产业产值，预计增加小刀产业产值</t>
    </r>
    <r>
      <rPr>
        <sz val="14"/>
        <rFont val="Times New Roman"/>
        <charset val="134"/>
      </rPr>
      <t>500</t>
    </r>
    <r>
      <rPr>
        <sz val="14"/>
        <rFont val="宋体"/>
        <charset val="134"/>
      </rPr>
      <t>万元。二是促进就业。通过项目运营可带动就业</t>
    </r>
    <r>
      <rPr>
        <sz val="14"/>
        <rFont val="Times New Roman"/>
        <charset val="134"/>
      </rPr>
      <t>30</t>
    </r>
    <r>
      <rPr>
        <sz val="14"/>
        <rFont val="宋体"/>
        <charset val="134"/>
      </rPr>
      <t>人以上。三是通过产学研进一步提升英吉沙小刀品质及效益。</t>
    </r>
    <r>
      <rPr>
        <sz val="14"/>
        <rFont val="Times New Roman"/>
        <charset val="134"/>
      </rPr>
      <t xml:space="preserve">
</t>
    </r>
    <r>
      <rPr>
        <sz val="14"/>
        <rFont val="宋体"/>
        <charset val="134"/>
      </rPr>
      <t>社会效益：一是助力保护和传承英吉沙县非物质文化遗产。二是促进英吉沙县旅游产业提质增效，扩大英吉沙小刀品牌知名度。</t>
    </r>
  </si>
  <si>
    <r>
      <rPr>
        <sz val="14"/>
        <rFont val="宋体"/>
        <charset val="134"/>
      </rPr>
      <t>第二批</t>
    </r>
  </si>
  <si>
    <t>yjsx061</t>
  </si>
  <si>
    <r>
      <rPr>
        <sz val="14"/>
        <rFont val="宋体"/>
        <charset val="134"/>
      </rPr>
      <t>英吉沙西部牛仔产业园二期厂房建设及配套项目</t>
    </r>
  </si>
  <si>
    <r>
      <rPr>
        <sz val="14"/>
        <rFont val="宋体"/>
        <charset val="134"/>
      </rPr>
      <t>总投资：</t>
    </r>
    <r>
      <rPr>
        <sz val="14"/>
        <rFont val="Times New Roman"/>
        <charset val="134"/>
      </rPr>
      <t>6000</t>
    </r>
    <r>
      <rPr>
        <sz val="14"/>
        <rFont val="宋体"/>
        <charset val="134"/>
      </rPr>
      <t>万元</t>
    </r>
    <r>
      <rPr>
        <sz val="14"/>
        <rFont val="Times New Roman"/>
        <charset val="134"/>
      </rPr>
      <t xml:space="preserve">              </t>
    </r>
    <r>
      <rPr>
        <sz val="14"/>
        <rFont val="宋体"/>
        <charset val="134"/>
      </rPr>
      <t>规模：</t>
    </r>
    <r>
      <rPr>
        <sz val="14"/>
        <rFont val="Times New Roman"/>
        <charset val="134"/>
      </rPr>
      <t>2</t>
    </r>
    <r>
      <rPr>
        <sz val="14"/>
        <rFont val="宋体"/>
        <charset val="134"/>
      </rPr>
      <t>万平方</t>
    </r>
    <r>
      <rPr>
        <sz val="14"/>
        <rFont val="Times New Roman"/>
        <charset val="134"/>
      </rPr>
      <t xml:space="preserve">
</t>
    </r>
    <r>
      <rPr>
        <sz val="14"/>
        <rFont val="宋体"/>
        <charset val="134"/>
      </rPr>
      <t>建设内容：</t>
    </r>
    <r>
      <rPr>
        <sz val="14"/>
        <rFont val="Times New Roman"/>
        <charset val="134"/>
      </rPr>
      <t>2</t>
    </r>
    <r>
      <rPr>
        <sz val="14"/>
        <rFont val="宋体"/>
        <charset val="134"/>
      </rPr>
      <t>万平方米左右厂房及配套新风、蒸汽、供排水、仓储、道路、消防等附属设施</t>
    </r>
  </si>
  <si>
    <r>
      <rPr>
        <sz val="14"/>
        <rFont val="宋体"/>
        <charset val="134"/>
      </rPr>
      <t>经济效益</t>
    </r>
    <r>
      <rPr>
        <sz val="14"/>
        <rFont val="Times New Roman"/>
        <charset val="134"/>
      </rPr>
      <t>‌</t>
    </r>
    <r>
      <rPr>
        <sz val="14"/>
        <rFont val="宋体"/>
        <charset val="134"/>
      </rPr>
      <t>：招商引资企业入驻并正常生产后，预计年产值可超千万。</t>
    </r>
    <r>
      <rPr>
        <sz val="14"/>
        <rFont val="Times New Roman"/>
        <charset val="134"/>
      </rPr>
      <t xml:space="preserve">
</t>
    </r>
    <r>
      <rPr>
        <sz val="14"/>
        <rFont val="宋体"/>
        <charset val="134"/>
      </rPr>
      <t>社会效益</t>
    </r>
    <r>
      <rPr>
        <sz val="14"/>
        <rFont val="Times New Roman"/>
        <charset val="134"/>
      </rPr>
      <t>‌</t>
    </r>
    <r>
      <rPr>
        <sz val="14"/>
        <rFont val="宋体"/>
        <charset val="134"/>
      </rPr>
      <t>：建设阶段提供短期就业岗位</t>
    </r>
    <r>
      <rPr>
        <sz val="14"/>
        <rFont val="Times New Roman"/>
        <charset val="134"/>
      </rPr>
      <t>30-50</t>
    </r>
    <r>
      <rPr>
        <sz val="14"/>
        <rFont val="宋体"/>
        <charset val="134"/>
      </rPr>
      <t>个，招商引资企业入驻并正常生产后，可解决就业超百人。</t>
    </r>
  </si>
  <si>
    <t>yjsx082</t>
  </si>
  <si>
    <r>
      <rPr>
        <sz val="14"/>
        <rFont val="宋体"/>
        <charset val="134"/>
      </rPr>
      <t>英吉沙县</t>
    </r>
    <r>
      <rPr>
        <sz val="14"/>
        <rFont val="Times New Roman"/>
        <charset val="134"/>
      </rPr>
      <t>2025</t>
    </r>
    <r>
      <rPr>
        <sz val="14"/>
        <rFont val="宋体"/>
        <charset val="134"/>
      </rPr>
      <t>年色提力乡设施农业提质增效建设项目</t>
    </r>
  </si>
  <si>
    <r>
      <rPr>
        <sz val="14"/>
        <rFont val="宋体"/>
        <charset val="134"/>
      </rPr>
      <t>总投资：</t>
    </r>
    <r>
      <rPr>
        <sz val="14"/>
        <rFont val="Times New Roman"/>
        <charset val="134"/>
      </rPr>
      <t>754</t>
    </r>
    <r>
      <rPr>
        <sz val="14"/>
        <rFont val="宋体"/>
        <charset val="134"/>
      </rPr>
      <t>万元</t>
    </r>
    <r>
      <rPr>
        <sz val="14"/>
        <rFont val="Times New Roman"/>
        <charset val="134"/>
      </rPr>
      <t xml:space="preserve">             </t>
    </r>
    <r>
      <rPr>
        <sz val="14"/>
        <rFont val="宋体"/>
        <charset val="134"/>
      </rPr>
      <t>规模：</t>
    </r>
    <r>
      <rPr>
        <sz val="14"/>
        <rFont val="Times New Roman"/>
        <charset val="134"/>
      </rPr>
      <t>1100</t>
    </r>
    <r>
      <rPr>
        <sz val="14"/>
        <rFont val="宋体"/>
        <charset val="134"/>
      </rPr>
      <t>亩</t>
    </r>
    <r>
      <rPr>
        <sz val="14"/>
        <rFont val="Times New Roman"/>
        <charset val="134"/>
      </rPr>
      <t xml:space="preserve">
</t>
    </r>
    <r>
      <rPr>
        <sz val="14"/>
        <rFont val="宋体"/>
        <charset val="134"/>
      </rPr>
      <t>建设内容：</t>
    </r>
    <r>
      <rPr>
        <sz val="14"/>
        <rFont val="Times New Roman"/>
        <charset val="134"/>
      </rPr>
      <t>1.</t>
    </r>
    <r>
      <rPr>
        <sz val="14"/>
        <rFont val="宋体"/>
        <charset val="134"/>
      </rPr>
      <t>节水灌溉工程：配套节水灌溉管网</t>
    </r>
    <r>
      <rPr>
        <sz val="14"/>
        <rFont val="Times New Roman"/>
        <charset val="134"/>
      </rPr>
      <t>711</t>
    </r>
    <r>
      <rPr>
        <sz val="14"/>
        <rFont val="宋体"/>
        <charset val="134"/>
      </rPr>
      <t>亩，新建首部沉砂池</t>
    </r>
    <r>
      <rPr>
        <sz val="14"/>
        <rFont val="Times New Roman"/>
        <charset val="134"/>
      </rPr>
      <t>2</t>
    </r>
    <r>
      <rPr>
        <sz val="14"/>
        <rFont val="宋体"/>
        <charset val="134"/>
      </rPr>
      <t>座，新建首部泵房</t>
    </r>
    <r>
      <rPr>
        <sz val="14"/>
        <rFont val="Times New Roman"/>
        <charset val="134"/>
      </rPr>
      <t>1</t>
    </r>
    <r>
      <rPr>
        <sz val="14"/>
        <rFont val="宋体"/>
        <charset val="134"/>
      </rPr>
      <t>座；</t>
    </r>
    <r>
      <rPr>
        <sz val="14"/>
        <rFont val="Times New Roman"/>
        <charset val="134"/>
      </rPr>
      <t>2.</t>
    </r>
    <r>
      <rPr>
        <sz val="14"/>
        <rFont val="宋体"/>
        <charset val="134"/>
      </rPr>
      <t>排水工程：排渠疏通</t>
    </r>
    <r>
      <rPr>
        <sz val="14"/>
        <rFont val="Times New Roman"/>
        <charset val="134"/>
      </rPr>
      <t>1.08km</t>
    </r>
    <r>
      <rPr>
        <sz val="14"/>
        <rFont val="宋体"/>
        <charset val="134"/>
      </rPr>
      <t>，配套排水工程</t>
    </r>
    <r>
      <rPr>
        <sz val="14"/>
        <rFont val="Times New Roman"/>
        <charset val="134"/>
      </rPr>
      <t>711</t>
    </r>
    <r>
      <rPr>
        <sz val="14"/>
        <rFont val="宋体"/>
        <charset val="134"/>
      </rPr>
      <t>亩（采用暗管</t>
    </r>
    <r>
      <rPr>
        <sz val="14"/>
        <rFont val="Times New Roman"/>
        <charset val="134"/>
      </rPr>
      <t>+</t>
    </r>
    <r>
      <rPr>
        <sz val="14"/>
        <rFont val="宋体"/>
        <charset val="134"/>
      </rPr>
      <t>棚内开沟），新建排水泵站</t>
    </r>
    <r>
      <rPr>
        <sz val="14"/>
        <rFont val="Times New Roman"/>
        <charset val="134"/>
      </rPr>
      <t>1</t>
    </r>
    <r>
      <rPr>
        <sz val="14"/>
        <rFont val="宋体"/>
        <charset val="134"/>
      </rPr>
      <t>座；</t>
    </r>
    <r>
      <rPr>
        <sz val="14"/>
        <rFont val="Times New Roman"/>
        <charset val="134"/>
      </rPr>
      <t>3.</t>
    </r>
    <r>
      <rPr>
        <sz val="14"/>
        <rFont val="宋体"/>
        <charset val="134"/>
      </rPr>
      <t>土壤改良工程：测土配肥</t>
    </r>
    <r>
      <rPr>
        <sz val="14"/>
        <rFont val="Times New Roman"/>
        <charset val="134"/>
      </rPr>
      <t>389</t>
    </r>
    <r>
      <rPr>
        <sz val="14"/>
        <rFont val="宋体"/>
        <charset val="134"/>
      </rPr>
      <t>亩；</t>
    </r>
    <r>
      <rPr>
        <sz val="14"/>
        <rFont val="Times New Roman"/>
        <charset val="134"/>
      </rPr>
      <t>4.</t>
    </r>
    <r>
      <rPr>
        <sz val="14"/>
        <rFont val="宋体"/>
        <charset val="134"/>
      </rPr>
      <t>拱棚维修：对</t>
    </r>
    <r>
      <rPr>
        <sz val="14"/>
        <rFont val="Times New Roman"/>
        <charset val="134"/>
      </rPr>
      <t>800</t>
    </r>
    <r>
      <rPr>
        <sz val="14"/>
        <rFont val="宋体"/>
        <charset val="134"/>
      </rPr>
      <t>座设施农业拱棚进行维修。</t>
    </r>
  </si>
  <si>
    <r>
      <rPr>
        <sz val="14"/>
        <rFont val="宋体"/>
        <charset val="134"/>
      </rPr>
      <t>经济效益</t>
    </r>
    <r>
      <rPr>
        <sz val="14"/>
        <rFont val="Times New Roman"/>
        <charset val="134"/>
      </rPr>
      <t>‌</t>
    </r>
    <r>
      <rPr>
        <sz val="14"/>
        <rFont val="宋体"/>
        <charset val="134"/>
      </rPr>
      <t>：通过排水排盐、土壤改良等措施，可有效提升作物产量</t>
    </r>
    <r>
      <rPr>
        <sz val="14"/>
        <rFont val="Times New Roman"/>
        <charset val="134"/>
      </rPr>
      <t>20%</t>
    </r>
    <r>
      <rPr>
        <sz val="14"/>
        <rFont val="宋体"/>
        <charset val="134"/>
      </rPr>
      <t>左右，提高农民工收入，通过节水灌溉精准施肥，可有效节约水资源，并且可降低人工成本。</t>
    </r>
    <r>
      <rPr>
        <sz val="14"/>
        <rFont val="Times New Roman"/>
        <charset val="134"/>
      </rPr>
      <t xml:space="preserve">
</t>
    </r>
    <r>
      <rPr>
        <sz val="14"/>
        <rFont val="宋体"/>
        <charset val="134"/>
      </rPr>
      <t>社会效益</t>
    </r>
    <r>
      <rPr>
        <sz val="14"/>
        <rFont val="Times New Roman"/>
        <charset val="134"/>
      </rPr>
      <t>‌</t>
    </r>
    <r>
      <rPr>
        <sz val="14"/>
        <rFont val="宋体"/>
        <charset val="134"/>
      </rPr>
      <t>：通过项目实施，改善农田灌溉条件，推广先进的节水措施和严格的管理制度，提高了土地生产能力。农产品产量的增加，不仅促进了群众增收，而且可带动相关加工业的发展。</t>
    </r>
  </si>
  <si>
    <r>
      <rPr>
        <sz val="14"/>
        <rFont val="宋体"/>
        <charset val="134"/>
      </rPr>
      <t>巴拉提</t>
    </r>
    <r>
      <rPr>
        <sz val="14"/>
        <rFont val="Times New Roman"/>
        <charset val="134"/>
      </rPr>
      <t xml:space="preserve">
·</t>
    </r>
    <r>
      <rPr>
        <sz val="14"/>
        <rFont val="宋体"/>
        <charset val="134"/>
      </rPr>
      <t>库来西</t>
    </r>
  </si>
  <si>
    <t>yjsx086</t>
  </si>
  <si>
    <r>
      <rPr>
        <sz val="14"/>
        <rFont val="宋体"/>
        <charset val="134"/>
      </rPr>
      <t>英吉沙县乌恰镇农贸市场、活畜交易市场改造建设项目</t>
    </r>
  </si>
  <si>
    <r>
      <rPr>
        <sz val="14"/>
        <rFont val="宋体"/>
        <charset val="134"/>
      </rPr>
      <t>英吉沙县乌恰镇</t>
    </r>
    <r>
      <rPr>
        <sz val="14"/>
        <rFont val="Times New Roman"/>
        <charset val="134"/>
      </rPr>
      <t>13</t>
    </r>
    <r>
      <rPr>
        <sz val="14"/>
        <rFont val="宋体"/>
        <charset val="134"/>
      </rPr>
      <t>村、</t>
    </r>
    <r>
      <rPr>
        <sz val="14"/>
        <rFont val="Times New Roman"/>
        <charset val="134"/>
      </rPr>
      <t>25</t>
    </r>
    <r>
      <rPr>
        <sz val="14"/>
        <rFont val="宋体"/>
        <charset val="134"/>
      </rPr>
      <t>村</t>
    </r>
  </si>
  <si>
    <r>
      <rPr>
        <sz val="14"/>
        <rFont val="宋体"/>
        <charset val="134"/>
      </rPr>
      <t>总投资：</t>
    </r>
    <r>
      <rPr>
        <sz val="14"/>
        <rFont val="Times New Roman"/>
        <charset val="134"/>
      </rPr>
      <t>574</t>
    </r>
    <r>
      <rPr>
        <sz val="14"/>
        <rFont val="宋体"/>
        <charset val="134"/>
      </rPr>
      <t>万元</t>
    </r>
    <r>
      <rPr>
        <sz val="14"/>
        <rFont val="Times New Roman"/>
        <charset val="134"/>
      </rPr>
      <t xml:space="preserve">             </t>
    </r>
    <r>
      <rPr>
        <sz val="14"/>
        <rFont val="宋体"/>
        <charset val="134"/>
      </rPr>
      <t>规模：</t>
    </r>
    <r>
      <rPr>
        <sz val="14"/>
        <rFont val="Times New Roman"/>
        <charset val="134"/>
      </rPr>
      <t>2</t>
    </r>
    <r>
      <rPr>
        <sz val="14"/>
        <rFont val="宋体"/>
        <charset val="134"/>
      </rPr>
      <t>座</t>
    </r>
    <r>
      <rPr>
        <sz val="14"/>
        <rFont val="Times New Roman"/>
        <charset val="134"/>
      </rPr>
      <t xml:space="preserve">
</t>
    </r>
    <r>
      <rPr>
        <sz val="14"/>
        <rFont val="宋体"/>
        <charset val="134"/>
      </rPr>
      <t>建设内容：</t>
    </r>
    <r>
      <rPr>
        <sz val="14"/>
        <rFont val="Times New Roman"/>
        <charset val="134"/>
      </rPr>
      <t>1.</t>
    </r>
    <r>
      <rPr>
        <sz val="14"/>
        <rFont val="宋体"/>
        <charset val="134"/>
      </rPr>
      <t>在</t>
    </r>
    <r>
      <rPr>
        <sz val="14"/>
        <rFont val="Times New Roman"/>
        <charset val="134"/>
      </rPr>
      <t>13</t>
    </r>
    <r>
      <rPr>
        <sz val="14"/>
        <rFont val="宋体"/>
        <charset val="134"/>
      </rPr>
      <t>村农贸市场内建设</t>
    </r>
    <r>
      <rPr>
        <sz val="14"/>
        <rFont val="Times New Roman"/>
        <charset val="134"/>
      </rPr>
      <t>150m³</t>
    </r>
    <r>
      <rPr>
        <sz val="14"/>
        <rFont val="宋体"/>
        <charset val="134"/>
      </rPr>
      <t>消防水池及相关配套设施，</t>
    </r>
    <r>
      <rPr>
        <sz val="14"/>
        <rFont val="Times New Roman"/>
        <charset val="134"/>
      </rPr>
      <t>35</t>
    </r>
    <r>
      <rPr>
        <sz val="14"/>
        <rFont val="宋体"/>
        <charset val="134"/>
      </rPr>
      <t>㎡消防泵房，消防道路硬化</t>
    </r>
    <r>
      <rPr>
        <sz val="14"/>
        <rFont val="Times New Roman"/>
        <charset val="134"/>
      </rPr>
      <t>10200</t>
    </r>
    <r>
      <rPr>
        <sz val="14"/>
        <rFont val="宋体"/>
        <charset val="134"/>
      </rPr>
      <t>㎡，铺设砂砾石地面</t>
    </r>
    <r>
      <rPr>
        <sz val="14"/>
        <rFont val="Times New Roman"/>
        <charset val="134"/>
      </rPr>
      <t>28000</t>
    </r>
    <r>
      <rPr>
        <sz val="14"/>
        <rFont val="宋体"/>
        <charset val="134"/>
      </rPr>
      <t>㎡，新建</t>
    </r>
    <r>
      <rPr>
        <sz val="14"/>
        <rFont val="Times New Roman"/>
        <charset val="134"/>
      </rPr>
      <t>80</t>
    </r>
    <r>
      <rPr>
        <sz val="14"/>
        <rFont val="宋体"/>
        <charset val="134"/>
      </rPr>
      <t>㎡公共卫生间及附属，在主要出入口安装安检设施，安装隔离带水泥墩和护栏设置人车分离，安装</t>
    </r>
    <r>
      <rPr>
        <sz val="14"/>
        <rFont val="Times New Roman"/>
        <charset val="134"/>
      </rPr>
      <t>2</t>
    </r>
    <r>
      <rPr>
        <sz val="14"/>
        <rFont val="宋体"/>
        <charset val="134"/>
      </rPr>
      <t>座铁艺大门。</t>
    </r>
    <r>
      <rPr>
        <sz val="14"/>
        <rFont val="Times New Roman"/>
        <charset val="134"/>
      </rPr>
      <t xml:space="preserve">
2.</t>
    </r>
    <r>
      <rPr>
        <sz val="14"/>
        <rFont val="宋体"/>
        <charset val="134"/>
      </rPr>
      <t>在</t>
    </r>
    <r>
      <rPr>
        <sz val="14"/>
        <rFont val="Times New Roman"/>
        <charset val="134"/>
      </rPr>
      <t>25</t>
    </r>
    <r>
      <rPr>
        <sz val="14"/>
        <rFont val="宋体"/>
        <charset val="134"/>
      </rPr>
      <t>村活畜交易市场建设新建消防水池</t>
    </r>
    <r>
      <rPr>
        <sz val="14"/>
        <rFont val="Times New Roman"/>
        <charset val="134"/>
      </rPr>
      <t>200m³</t>
    </r>
    <r>
      <rPr>
        <sz val="14"/>
        <rFont val="宋体"/>
        <charset val="134"/>
      </rPr>
      <t>及配套泵房一座（活动板房），新建隔离栏栅</t>
    </r>
    <r>
      <rPr>
        <sz val="14"/>
        <rFont val="Times New Roman"/>
        <charset val="134"/>
      </rPr>
      <t>1985.67m</t>
    </r>
    <r>
      <rPr>
        <sz val="14"/>
        <rFont val="宋体"/>
        <charset val="134"/>
      </rPr>
      <t>，室外消防管线</t>
    </r>
    <r>
      <rPr>
        <sz val="14"/>
        <rFont val="Times New Roman"/>
        <charset val="134"/>
      </rPr>
      <t>120m</t>
    </r>
    <r>
      <rPr>
        <sz val="14"/>
        <rFont val="宋体"/>
        <charset val="134"/>
      </rPr>
      <t>，室外消火栓</t>
    </r>
    <r>
      <rPr>
        <sz val="14"/>
        <rFont val="Times New Roman"/>
        <charset val="134"/>
      </rPr>
      <t>2</t>
    </r>
    <r>
      <rPr>
        <sz val="14"/>
        <rFont val="宋体"/>
        <charset val="134"/>
      </rPr>
      <t>个；新建草料堆积栈台</t>
    </r>
    <r>
      <rPr>
        <sz val="14"/>
        <rFont val="Times New Roman"/>
        <charset val="134"/>
      </rPr>
      <t>9</t>
    </r>
    <r>
      <rPr>
        <sz val="14"/>
        <rFont val="宋体"/>
        <charset val="134"/>
      </rPr>
      <t>座，</t>
    </r>
    <r>
      <rPr>
        <sz val="14"/>
        <rFont val="Times New Roman"/>
        <charset val="134"/>
      </rPr>
      <t>2025</t>
    </r>
    <r>
      <rPr>
        <sz val="14"/>
        <rFont val="宋体"/>
        <charset val="134"/>
      </rPr>
      <t>㎡，防火布铺设：</t>
    </r>
    <r>
      <rPr>
        <sz val="14"/>
        <rFont val="Times New Roman"/>
        <charset val="134"/>
      </rPr>
      <t>2642.75</t>
    </r>
    <r>
      <rPr>
        <sz val="14"/>
        <rFont val="宋体"/>
        <charset val="134"/>
      </rPr>
      <t>㎡，新建两座门卫室及大门</t>
    </r>
    <r>
      <rPr>
        <sz val="14"/>
        <rFont val="Times New Roman"/>
        <charset val="134"/>
      </rPr>
      <t>,</t>
    </r>
    <r>
      <rPr>
        <sz val="14"/>
        <rFont val="宋体"/>
        <charset val="134"/>
      </rPr>
      <t>采用</t>
    </r>
    <r>
      <rPr>
        <sz val="14"/>
        <rFont val="Times New Roman"/>
        <charset val="134"/>
      </rPr>
      <t>4.5%</t>
    </r>
    <r>
      <rPr>
        <sz val="14"/>
        <rFont val="宋体"/>
        <charset val="134"/>
      </rPr>
      <t>水稳层铺设</t>
    </r>
    <r>
      <rPr>
        <sz val="14"/>
        <rFont val="Times New Roman"/>
        <charset val="134"/>
      </rPr>
      <t>3344.6m³</t>
    </r>
    <r>
      <rPr>
        <sz val="14"/>
        <rFont val="宋体"/>
        <charset val="134"/>
      </rPr>
      <t>，在主要出入口安装安检设施，安装隔离带水泥墩和护栏设置人车分离，安装</t>
    </r>
    <r>
      <rPr>
        <sz val="14"/>
        <rFont val="Times New Roman"/>
        <charset val="134"/>
      </rPr>
      <t>2</t>
    </r>
    <r>
      <rPr>
        <sz val="14"/>
        <rFont val="宋体"/>
        <charset val="134"/>
      </rPr>
      <t>座铁艺大门。</t>
    </r>
  </si>
  <si>
    <r>
      <rPr>
        <sz val="14"/>
        <rFont val="宋体"/>
        <charset val="134"/>
      </rPr>
      <t>社会效益</t>
    </r>
    <r>
      <rPr>
        <sz val="14"/>
        <rFont val="Times New Roman"/>
        <charset val="134"/>
      </rPr>
      <t>‌</t>
    </r>
    <r>
      <rPr>
        <sz val="14"/>
        <rFont val="宋体"/>
        <charset val="134"/>
      </rPr>
      <t>：项目建成后，可显著提升乌恰镇防火能力确保群众生命财产安全，提升乌恰镇环境卫生水平。</t>
    </r>
  </si>
  <si>
    <t>二、就业项目</t>
  </si>
  <si>
    <t>yjsx056</t>
  </si>
  <si>
    <r>
      <rPr>
        <sz val="14"/>
        <rFont val="宋体"/>
        <charset val="134"/>
      </rPr>
      <t>英吉沙县</t>
    </r>
    <r>
      <rPr>
        <sz val="14"/>
        <rFont val="Times New Roman"/>
        <charset val="134"/>
      </rPr>
      <t>2025</t>
    </r>
    <r>
      <rPr>
        <sz val="14"/>
        <rFont val="宋体"/>
        <charset val="134"/>
      </rPr>
      <t>年农村道路日常养护补助资金项目</t>
    </r>
  </si>
  <si>
    <r>
      <rPr>
        <sz val="14"/>
        <rFont val="宋体"/>
        <charset val="134"/>
      </rPr>
      <t>务工补助</t>
    </r>
  </si>
  <si>
    <r>
      <rPr>
        <sz val="14"/>
        <rFont val="宋体"/>
        <charset val="134"/>
      </rPr>
      <t>劳务奖补</t>
    </r>
  </si>
  <si>
    <r>
      <rPr>
        <sz val="14"/>
        <rFont val="宋体"/>
        <charset val="134"/>
      </rPr>
      <t>总投资：</t>
    </r>
    <r>
      <rPr>
        <sz val="14"/>
        <rFont val="Times New Roman"/>
        <charset val="134"/>
      </rPr>
      <t>1203.6</t>
    </r>
    <r>
      <rPr>
        <sz val="14"/>
        <rFont val="宋体"/>
        <charset val="134"/>
      </rPr>
      <t>万元</t>
    </r>
    <r>
      <rPr>
        <sz val="14"/>
        <rFont val="Times New Roman"/>
        <charset val="134"/>
      </rPr>
      <t xml:space="preserve">              </t>
    </r>
    <r>
      <rPr>
        <sz val="14"/>
        <rFont val="宋体"/>
        <charset val="134"/>
      </rPr>
      <t>规模：</t>
    </r>
    <r>
      <rPr>
        <sz val="14"/>
        <rFont val="Times New Roman"/>
        <charset val="134"/>
      </rPr>
      <t>1003</t>
    </r>
    <r>
      <rPr>
        <sz val="14"/>
        <rFont val="宋体"/>
        <charset val="134"/>
      </rPr>
      <t>人</t>
    </r>
    <r>
      <rPr>
        <sz val="14"/>
        <rFont val="Times New Roman"/>
        <charset val="134"/>
      </rPr>
      <t xml:space="preserve">
</t>
    </r>
    <r>
      <rPr>
        <sz val="14"/>
        <rFont val="宋体"/>
        <charset val="134"/>
      </rPr>
      <t>建设内容：安排就业</t>
    </r>
    <r>
      <rPr>
        <sz val="14"/>
        <rFont val="Times New Roman"/>
        <charset val="134"/>
      </rPr>
      <t>1003</t>
    </r>
    <r>
      <rPr>
        <sz val="14"/>
        <rFont val="宋体"/>
        <charset val="134"/>
      </rPr>
      <t>人，</t>
    </r>
    <r>
      <rPr>
        <sz val="14"/>
        <rFont val="Times New Roman"/>
        <charset val="134"/>
      </rPr>
      <t>1-12</t>
    </r>
    <r>
      <rPr>
        <sz val="14"/>
        <rFont val="宋体"/>
        <charset val="134"/>
      </rPr>
      <t>月每人每月补助</t>
    </r>
    <r>
      <rPr>
        <sz val="14"/>
        <rFont val="Times New Roman"/>
        <charset val="134"/>
      </rPr>
      <t>1000</t>
    </r>
    <r>
      <rPr>
        <sz val="14"/>
        <rFont val="宋体"/>
        <charset val="134"/>
      </rPr>
      <t>元。</t>
    </r>
  </si>
  <si>
    <r>
      <rPr>
        <sz val="14"/>
        <rFont val="Times New Roman"/>
        <charset val="134"/>
      </rPr>
      <t>1.</t>
    </r>
    <r>
      <rPr>
        <sz val="14"/>
        <rFont val="宋体"/>
        <charset val="134"/>
      </rPr>
      <t>经济效益：带动建档立卡口</t>
    </r>
    <r>
      <rPr>
        <sz val="14"/>
        <rFont val="Times New Roman"/>
        <charset val="134"/>
      </rPr>
      <t>1003</t>
    </r>
    <r>
      <rPr>
        <sz val="14"/>
        <rFont val="宋体"/>
        <charset val="134"/>
      </rPr>
      <t>人就业。</t>
    </r>
    <r>
      <rPr>
        <sz val="14"/>
        <rFont val="Times New Roman"/>
        <charset val="134"/>
      </rPr>
      <t xml:space="preserve">
2.</t>
    </r>
    <r>
      <rPr>
        <sz val="14"/>
        <rFont val="宋体"/>
        <charset val="134"/>
      </rPr>
      <t>社会效益：该项目的建设</t>
    </r>
    <r>
      <rPr>
        <sz val="14"/>
        <rFont val="Times New Roman"/>
        <charset val="134"/>
      </rPr>
      <t>,</t>
    </r>
    <r>
      <rPr>
        <sz val="14"/>
        <rFont val="宋体"/>
        <charset val="134"/>
      </rPr>
      <t>将改善农村公路的交通状况，促进乡村物流和经济发展，从而保障乡村居民生活、生产持续健康发展，同时将有效提升乡村人居环境条件</t>
    </r>
    <r>
      <rPr>
        <sz val="14"/>
        <rFont val="Times New Roman"/>
        <charset val="134"/>
      </rPr>
      <t>,</t>
    </r>
    <r>
      <rPr>
        <sz val="14"/>
        <rFont val="宋体"/>
        <charset val="134"/>
      </rPr>
      <t>为建设美丽乡村及发展乡村旅游业奠定基础。</t>
    </r>
  </si>
  <si>
    <r>
      <rPr>
        <sz val="14"/>
        <rFont val="宋体"/>
        <charset val="134"/>
      </rPr>
      <t>英吉沙县交通局</t>
    </r>
  </si>
  <si>
    <r>
      <rPr>
        <sz val="14"/>
        <rFont val="宋体"/>
        <charset val="134"/>
      </rPr>
      <t>排尔哈提</t>
    </r>
  </si>
  <si>
    <t>yjsx057</t>
  </si>
  <si>
    <r>
      <rPr>
        <sz val="14"/>
        <rFont val="宋体"/>
        <charset val="134"/>
      </rPr>
      <t>英吉沙县</t>
    </r>
    <r>
      <rPr>
        <sz val="14"/>
        <rFont val="Times New Roman"/>
        <charset val="134"/>
      </rPr>
      <t>2025</t>
    </r>
    <r>
      <rPr>
        <sz val="14"/>
        <rFont val="宋体"/>
        <charset val="134"/>
      </rPr>
      <t>年外出务工脱贫劳动力交通补助项目</t>
    </r>
  </si>
  <si>
    <r>
      <rPr>
        <sz val="14"/>
        <rFont val="宋体"/>
        <charset val="134"/>
      </rPr>
      <t>交通费补助</t>
    </r>
  </si>
  <si>
    <t>总投资：700万元                 规模：8000人
建设内容：对2025年赴疆内、外务工劳动力。有外出务工依据实际出行票据单程金额予以报销；疆外零散外出务工按照疆外2000元/人、北疆600元/人、南疆300元/人、县外地区内100元/人予以补助。</t>
  </si>
  <si>
    <r>
      <rPr>
        <sz val="14"/>
        <rFont val="Times New Roman"/>
        <charset val="134"/>
      </rPr>
      <t>1.</t>
    </r>
    <r>
      <rPr>
        <sz val="14"/>
        <rFont val="宋体"/>
        <charset val="134"/>
      </rPr>
      <t>经济效益：带动建档立卡人口</t>
    </r>
    <r>
      <rPr>
        <sz val="14"/>
        <rFont val="Times New Roman"/>
        <charset val="134"/>
      </rPr>
      <t>8000</t>
    </r>
    <r>
      <rPr>
        <sz val="14"/>
        <rFont val="宋体"/>
        <charset val="134"/>
      </rPr>
      <t>人全年经济总收</t>
    </r>
    <r>
      <rPr>
        <sz val="14"/>
        <rFont val="Times New Roman"/>
        <charset val="134"/>
      </rPr>
      <t>≥700</t>
    </r>
    <r>
      <rPr>
        <sz val="14"/>
        <rFont val="宋体"/>
        <charset val="134"/>
      </rPr>
      <t>万元。</t>
    </r>
    <r>
      <rPr>
        <sz val="14"/>
        <rFont val="Times New Roman"/>
        <charset val="134"/>
      </rPr>
      <t xml:space="preserve">
2.</t>
    </r>
    <r>
      <rPr>
        <sz val="14"/>
        <rFont val="宋体"/>
        <charset val="134"/>
      </rPr>
      <t>社会效益：进一步巩固拓展脱贫攻坚成果，鼓励外出就业，增加农户收入。</t>
    </r>
  </si>
  <si>
    <t>yjsx058</t>
  </si>
  <si>
    <r>
      <rPr>
        <sz val="14"/>
        <rFont val="宋体"/>
        <charset val="134"/>
      </rPr>
      <t>英吉沙县</t>
    </r>
    <r>
      <rPr>
        <sz val="14"/>
        <rFont val="Times New Roman"/>
        <charset val="134"/>
      </rPr>
      <t>2025</t>
    </r>
    <r>
      <rPr>
        <sz val="14"/>
        <rFont val="宋体"/>
        <charset val="134"/>
      </rPr>
      <t>年村级临时性公益岗位补助</t>
    </r>
  </si>
  <si>
    <r>
      <rPr>
        <sz val="14"/>
        <rFont val="宋体"/>
        <charset val="134"/>
      </rPr>
      <t>公益性岗位</t>
    </r>
  </si>
  <si>
    <t>总投资：3780万元              规模：3600人                                                                        
建设内容：按照乡镇，村的实际情况，对3600名村级公益性岗位（符合条件的农户）按照每人每月1750元、最多6个月进行补助。</t>
  </si>
  <si>
    <r>
      <rPr>
        <sz val="14"/>
        <rFont val="Times New Roman"/>
        <charset val="134"/>
      </rPr>
      <t>1.</t>
    </r>
    <r>
      <rPr>
        <sz val="14"/>
        <rFont val="宋体"/>
        <charset val="134"/>
      </rPr>
      <t>经济效益：带动建档立卡人口</t>
    </r>
    <r>
      <rPr>
        <sz val="14"/>
        <rFont val="Times New Roman"/>
        <charset val="134"/>
      </rPr>
      <t>3600</t>
    </r>
    <r>
      <rPr>
        <sz val="14"/>
        <rFont val="宋体"/>
        <charset val="134"/>
      </rPr>
      <t>人，全年经济总收入≧</t>
    </r>
    <r>
      <rPr>
        <sz val="14"/>
        <rFont val="Times New Roman"/>
        <charset val="134"/>
      </rPr>
      <t>3000</t>
    </r>
    <r>
      <rPr>
        <sz val="14"/>
        <rFont val="宋体"/>
        <charset val="134"/>
      </rPr>
      <t>万元。</t>
    </r>
    <r>
      <rPr>
        <sz val="14"/>
        <rFont val="Times New Roman"/>
        <charset val="134"/>
      </rPr>
      <t xml:space="preserve">
2.</t>
    </r>
    <r>
      <rPr>
        <sz val="14"/>
        <rFont val="宋体"/>
        <charset val="134"/>
      </rPr>
      <t>社会效益：促进乡村公益事业发展、促进乡村公共服务发展。</t>
    </r>
  </si>
  <si>
    <t>yjsx059</t>
  </si>
  <si>
    <r>
      <rPr>
        <sz val="14"/>
        <rFont val="宋体"/>
        <charset val="134"/>
      </rPr>
      <t>英吉沙县</t>
    </r>
    <r>
      <rPr>
        <sz val="14"/>
        <rFont val="Times New Roman"/>
        <charset val="134"/>
      </rPr>
      <t>2025</t>
    </r>
    <r>
      <rPr>
        <sz val="14"/>
        <rFont val="宋体"/>
        <charset val="134"/>
      </rPr>
      <t>年职业技能培训项目</t>
    </r>
  </si>
  <si>
    <r>
      <rPr>
        <sz val="14"/>
        <rFont val="宋体"/>
        <charset val="134"/>
      </rPr>
      <t>就业</t>
    </r>
  </si>
  <si>
    <r>
      <rPr>
        <sz val="14"/>
        <rFont val="宋体"/>
        <charset val="134"/>
      </rPr>
      <t>技能培训</t>
    </r>
  </si>
  <si>
    <r>
      <rPr>
        <sz val="14"/>
        <rFont val="宋体"/>
        <charset val="134"/>
      </rPr>
      <t>乔勒潘乡、城关乡、萨罕镇、苏盖提乡、克孜勒乡、英也尔乡、乌恰镇、托普鲁克乡、色提力乡、龙甫乡、英吉沙镇、芒辛镇、依格孜也尔乡、艾古斯乡</t>
    </r>
  </si>
  <si>
    <t>总投资：180万元                规模：1000人
建设内容：本地劳动力（符合条件的农户）开展砌筑工、电工、电焊工、缝纫工、英吉沙小刀制作等技能培训，培训鉴定合格后发放技能等级证书，培训结业合格后发放培训合格证书。计划培训1000人，按照每人1800元标准给予职业技能培训补贴。</t>
  </si>
  <si>
    <r>
      <t>1.</t>
    </r>
    <r>
      <rPr>
        <sz val="14"/>
        <rFont val="宋体"/>
        <charset val="134"/>
      </rPr>
      <t>经济效益：按照每人</t>
    </r>
    <r>
      <rPr>
        <sz val="14"/>
        <rFont val="Times New Roman"/>
        <charset val="134"/>
      </rPr>
      <t>1800</t>
    </r>
    <r>
      <rPr>
        <sz val="14"/>
        <rFont val="宋体"/>
        <charset val="134"/>
      </rPr>
      <t>元标准给予开展培训的机构。</t>
    </r>
    <r>
      <rPr>
        <sz val="14"/>
        <rFont val="Times New Roman"/>
        <charset val="134"/>
      </rPr>
      <t xml:space="preserve">
2.</t>
    </r>
    <r>
      <rPr>
        <sz val="14"/>
        <rFont val="宋体"/>
        <charset val="134"/>
      </rPr>
      <t>社会效益：通过项目实施，进一步提升农村劳动力职业技能能力素质，不断提升培训人员工资性收入，拓展就业渠道。</t>
    </r>
  </si>
  <si>
    <r>
      <rPr>
        <sz val="14"/>
        <rFont val="宋体"/>
        <charset val="134"/>
      </rPr>
      <t>人社局</t>
    </r>
  </si>
  <si>
    <r>
      <rPr>
        <sz val="14"/>
        <rFont val="宋体"/>
        <charset val="134"/>
      </rPr>
      <t>王志绪</t>
    </r>
  </si>
  <si>
    <t>三、乡村建设行动</t>
  </si>
  <si>
    <t>yjsx060</t>
  </si>
  <si>
    <r>
      <rPr>
        <sz val="14"/>
        <rFont val="宋体"/>
        <charset val="134"/>
      </rPr>
      <t>英吉沙县</t>
    </r>
    <r>
      <rPr>
        <sz val="14"/>
        <rFont val="Times New Roman"/>
        <charset val="134"/>
      </rPr>
      <t>2025</t>
    </r>
    <r>
      <rPr>
        <sz val="14"/>
        <rFont val="宋体"/>
        <charset val="134"/>
      </rPr>
      <t>年自治区级示范村色提力乡</t>
    </r>
    <r>
      <rPr>
        <sz val="14"/>
        <rFont val="Times New Roman"/>
        <charset val="134"/>
      </rPr>
      <t>2</t>
    </r>
    <r>
      <rPr>
        <sz val="14"/>
        <rFont val="宋体"/>
        <charset val="134"/>
      </rPr>
      <t>村建设项目</t>
    </r>
  </si>
  <si>
    <r>
      <rPr>
        <sz val="14"/>
        <rFont val="宋体"/>
        <charset val="134"/>
      </rPr>
      <t>农村基础设施</t>
    </r>
  </si>
  <si>
    <r>
      <rPr>
        <sz val="14"/>
        <rFont val="宋体"/>
        <charset val="134"/>
      </rPr>
      <t>农村道路建设、农村卫生厕所改造、农村垃圾治理</t>
    </r>
  </si>
  <si>
    <r>
      <rPr>
        <sz val="14"/>
        <rFont val="宋体"/>
        <charset val="134"/>
      </rPr>
      <t>色提力乡</t>
    </r>
    <r>
      <rPr>
        <sz val="14"/>
        <rFont val="Times New Roman"/>
        <charset val="134"/>
      </rPr>
      <t>2</t>
    </r>
    <r>
      <rPr>
        <sz val="14"/>
        <rFont val="宋体"/>
        <charset val="134"/>
      </rPr>
      <t>村</t>
    </r>
  </si>
  <si>
    <r>
      <rPr>
        <sz val="14"/>
        <rFont val="宋体"/>
        <charset val="134"/>
      </rPr>
      <t>总投资：</t>
    </r>
    <r>
      <rPr>
        <sz val="14"/>
        <rFont val="Times New Roman"/>
        <charset val="134"/>
      </rPr>
      <t>1190</t>
    </r>
    <r>
      <rPr>
        <sz val="14"/>
        <rFont val="宋体"/>
        <charset val="134"/>
      </rPr>
      <t>万元</t>
    </r>
    <r>
      <rPr>
        <sz val="14"/>
        <rFont val="Times New Roman"/>
        <charset val="134"/>
      </rPr>
      <t xml:space="preserve">               </t>
    </r>
    <r>
      <rPr>
        <sz val="14"/>
        <rFont val="宋体"/>
        <charset val="134"/>
      </rPr>
      <t>规模：</t>
    </r>
    <r>
      <rPr>
        <sz val="14"/>
        <rFont val="Times New Roman"/>
        <charset val="134"/>
      </rPr>
      <t>1</t>
    </r>
    <r>
      <rPr>
        <sz val="14"/>
        <rFont val="宋体"/>
        <charset val="134"/>
      </rPr>
      <t>个</t>
    </r>
    <r>
      <rPr>
        <sz val="14"/>
        <rFont val="Times New Roman"/>
        <charset val="134"/>
      </rPr>
      <t xml:space="preserve">           
</t>
    </r>
    <r>
      <rPr>
        <sz val="14"/>
        <rFont val="宋体"/>
        <charset val="134"/>
      </rPr>
      <t>建设内容：</t>
    </r>
    <r>
      <rPr>
        <sz val="14"/>
        <rFont val="Times New Roman"/>
        <charset val="134"/>
      </rPr>
      <t>1.</t>
    </r>
    <r>
      <rPr>
        <sz val="14"/>
        <rFont val="宋体"/>
        <charset val="134"/>
      </rPr>
      <t>新建污水管网</t>
    </r>
    <r>
      <rPr>
        <sz val="14"/>
        <rFont val="Times New Roman"/>
        <charset val="134"/>
      </rPr>
      <t>9.18km</t>
    </r>
    <r>
      <rPr>
        <sz val="14"/>
        <rFont val="宋体"/>
        <charset val="134"/>
      </rPr>
      <t>：</t>
    </r>
    <r>
      <rPr>
        <sz val="14"/>
        <rFont val="Times New Roman"/>
        <charset val="134"/>
      </rPr>
      <t>DN400</t>
    </r>
    <r>
      <rPr>
        <sz val="14"/>
        <rFont val="宋体"/>
        <charset val="134"/>
      </rPr>
      <t>主管网</t>
    </r>
    <r>
      <rPr>
        <sz val="14"/>
        <rFont val="Times New Roman"/>
        <charset val="134"/>
      </rPr>
      <t>5.28km</t>
    </r>
    <r>
      <rPr>
        <sz val="14"/>
        <rFont val="宋体"/>
        <charset val="134"/>
      </rPr>
      <t>、</t>
    </r>
    <r>
      <rPr>
        <sz val="14"/>
        <rFont val="Times New Roman"/>
        <charset val="134"/>
      </rPr>
      <t>DN110</t>
    </r>
    <r>
      <rPr>
        <sz val="14"/>
        <rFont val="宋体"/>
        <charset val="134"/>
      </rPr>
      <t>支管网</t>
    </r>
    <r>
      <rPr>
        <sz val="14"/>
        <rFont val="Times New Roman"/>
        <charset val="134"/>
      </rPr>
      <t>3.9km</t>
    </r>
    <r>
      <rPr>
        <sz val="14"/>
        <rFont val="宋体"/>
        <charset val="134"/>
      </rPr>
      <t>及相关配套设施，计划投资</t>
    </r>
    <r>
      <rPr>
        <sz val="14"/>
        <rFont val="Times New Roman"/>
        <charset val="134"/>
      </rPr>
      <t>1150</t>
    </r>
    <r>
      <rPr>
        <sz val="14"/>
        <rFont val="宋体"/>
        <charset val="134"/>
      </rPr>
      <t>万元。</t>
    </r>
    <r>
      <rPr>
        <sz val="14"/>
        <rFont val="Times New Roman"/>
        <charset val="134"/>
      </rPr>
      <t>2.2</t>
    </r>
    <r>
      <rPr>
        <sz val="14"/>
        <rFont val="宋体"/>
        <charset val="134"/>
      </rPr>
      <t>村</t>
    </r>
    <r>
      <rPr>
        <sz val="14"/>
        <rFont val="Times New Roman"/>
        <charset val="134"/>
      </rPr>
      <t>3</t>
    </r>
    <r>
      <rPr>
        <sz val="14"/>
        <rFont val="宋体"/>
        <charset val="134"/>
      </rPr>
      <t>组排碱渠清淤</t>
    </r>
    <r>
      <rPr>
        <sz val="14"/>
        <rFont val="Times New Roman"/>
        <charset val="134"/>
      </rPr>
      <t>3.585km</t>
    </r>
    <r>
      <rPr>
        <sz val="14"/>
        <rFont val="宋体"/>
        <charset val="134"/>
      </rPr>
      <t>，计划投资</t>
    </r>
    <r>
      <rPr>
        <sz val="14"/>
        <rFont val="Times New Roman"/>
        <charset val="134"/>
      </rPr>
      <t>40</t>
    </r>
    <r>
      <rPr>
        <sz val="14"/>
        <rFont val="宋体"/>
        <charset val="134"/>
      </rPr>
      <t>万元。</t>
    </r>
  </si>
  <si>
    <r>
      <rPr>
        <sz val="14"/>
        <rFont val="宋体"/>
        <charset val="134"/>
      </rPr>
      <t>社会效益：</t>
    </r>
    <r>
      <rPr>
        <sz val="14"/>
        <rFont val="Times New Roman"/>
        <charset val="134"/>
      </rPr>
      <t>1.</t>
    </r>
    <r>
      <rPr>
        <sz val="14"/>
        <rFont val="宋体"/>
        <charset val="134"/>
      </rPr>
      <t>项目建成后致力于提升英吉沙县色提力乡</t>
    </r>
    <r>
      <rPr>
        <sz val="14"/>
        <rFont val="Times New Roman"/>
        <charset val="134"/>
      </rPr>
      <t xml:space="preserve"> 2 </t>
    </r>
    <r>
      <rPr>
        <sz val="14"/>
        <rFont val="宋体"/>
        <charset val="134"/>
      </rPr>
      <t>村的基础设施水平，改善村民的生活环境和质量，增强乡村的可持续发展能力，打造设施完善、环境优美、生活便利的自治区级示范村。</t>
    </r>
    <r>
      <rPr>
        <sz val="14"/>
        <rFont val="Times New Roman"/>
        <charset val="134"/>
      </rPr>
      <t xml:space="preserve">
2.</t>
    </r>
    <r>
      <rPr>
        <sz val="14"/>
        <rFont val="宋体"/>
        <charset val="134"/>
      </rPr>
      <t>完成污水管网等基础设施的新建与改造，提升设施的覆盖范围和运行效率，保障村民日常生活的基本需求。对排碱渠进行清淤，有效解决排水不畅和土壤盐碱化问题，提升粮食产量。</t>
    </r>
  </si>
  <si>
    <t>yjsx062</t>
  </si>
  <si>
    <r>
      <rPr>
        <sz val="14"/>
        <rFont val="宋体"/>
        <charset val="134"/>
      </rPr>
      <t>英吉沙县</t>
    </r>
    <r>
      <rPr>
        <sz val="14"/>
        <rFont val="Times New Roman"/>
        <charset val="134"/>
      </rPr>
      <t>2025</t>
    </r>
    <r>
      <rPr>
        <sz val="14"/>
        <rFont val="宋体"/>
        <charset val="134"/>
      </rPr>
      <t>年乔勒潘乡、英也尔乡桥梁建设项目</t>
    </r>
  </si>
  <si>
    <r>
      <rPr>
        <sz val="14"/>
        <rFont val="宋体"/>
        <charset val="134"/>
      </rPr>
      <t>农村道路建设</t>
    </r>
  </si>
  <si>
    <r>
      <rPr>
        <sz val="14"/>
        <rFont val="宋体"/>
        <charset val="134"/>
      </rPr>
      <t>乔勒潘乡、英也尔乡</t>
    </r>
  </si>
  <si>
    <r>
      <rPr>
        <sz val="14"/>
        <rFont val="宋体"/>
        <charset val="134"/>
      </rPr>
      <t>总投资：</t>
    </r>
    <r>
      <rPr>
        <sz val="14"/>
        <rFont val="Times New Roman"/>
        <charset val="134"/>
      </rPr>
      <t>400</t>
    </r>
    <r>
      <rPr>
        <sz val="14"/>
        <rFont val="宋体"/>
        <charset val="134"/>
      </rPr>
      <t>万元</t>
    </r>
    <r>
      <rPr>
        <sz val="14"/>
        <rFont val="Times New Roman"/>
        <charset val="134"/>
      </rPr>
      <t xml:space="preserve">      </t>
    </r>
    <r>
      <rPr>
        <sz val="14"/>
        <rFont val="宋体"/>
        <charset val="134"/>
      </rPr>
      <t>规模：</t>
    </r>
    <r>
      <rPr>
        <sz val="14"/>
        <rFont val="Times New Roman"/>
        <charset val="134"/>
      </rPr>
      <t>2</t>
    </r>
    <r>
      <rPr>
        <sz val="14"/>
        <rFont val="宋体"/>
        <charset val="134"/>
      </rPr>
      <t>座</t>
    </r>
    <r>
      <rPr>
        <sz val="14"/>
        <rFont val="Times New Roman"/>
        <charset val="134"/>
      </rPr>
      <t>/50</t>
    </r>
    <r>
      <rPr>
        <sz val="14"/>
        <rFont val="宋体"/>
        <charset val="134"/>
      </rPr>
      <t>延米</t>
    </r>
    <r>
      <rPr>
        <sz val="14"/>
        <rFont val="Times New Roman"/>
        <charset val="134"/>
      </rPr>
      <t xml:space="preserve">
</t>
    </r>
    <r>
      <rPr>
        <sz val="14"/>
        <rFont val="宋体"/>
        <charset val="134"/>
      </rPr>
      <t>建设内容：其中乔勒潘</t>
    </r>
    <r>
      <rPr>
        <sz val="14"/>
        <rFont val="Times New Roman"/>
        <charset val="134"/>
      </rPr>
      <t>8</t>
    </r>
    <r>
      <rPr>
        <sz val="14"/>
        <rFont val="宋体"/>
        <charset val="134"/>
      </rPr>
      <t>村至龙甫</t>
    </r>
    <r>
      <rPr>
        <sz val="14"/>
        <rFont val="Times New Roman"/>
        <charset val="134"/>
      </rPr>
      <t>4</t>
    </r>
    <r>
      <rPr>
        <sz val="14"/>
        <rFont val="宋体"/>
        <charset val="134"/>
      </rPr>
      <t>村桥</t>
    </r>
    <r>
      <rPr>
        <sz val="14"/>
        <rFont val="Times New Roman"/>
        <charset val="134"/>
      </rPr>
      <t>30</t>
    </r>
    <r>
      <rPr>
        <sz val="14"/>
        <rFont val="宋体"/>
        <charset val="134"/>
      </rPr>
      <t>延米，色提力乡</t>
    </r>
    <r>
      <rPr>
        <sz val="14"/>
        <rFont val="Times New Roman"/>
        <charset val="134"/>
      </rPr>
      <t>3</t>
    </r>
    <r>
      <rPr>
        <sz val="14"/>
        <rFont val="宋体"/>
        <charset val="134"/>
      </rPr>
      <t>村至英也尔乡</t>
    </r>
    <r>
      <rPr>
        <sz val="14"/>
        <rFont val="Times New Roman"/>
        <charset val="134"/>
      </rPr>
      <t>3</t>
    </r>
    <r>
      <rPr>
        <sz val="14"/>
        <rFont val="宋体"/>
        <charset val="134"/>
      </rPr>
      <t>村桥</t>
    </r>
    <r>
      <rPr>
        <sz val="14"/>
        <rFont val="Times New Roman"/>
        <charset val="134"/>
      </rPr>
      <t>20</t>
    </r>
    <r>
      <rPr>
        <sz val="14"/>
        <rFont val="宋体"/>
        <charset val="134"/>
      </rPr>
      <t>延米。</t>
    </r>
  </si>
  <si>
    <r>
      <rPr>
        <sz val="14"/>
        <rFont val="宋体"/>
        <charset val="134"/>
      </rPr>
      <t>社会效益：该项目的建设</t>
    </r>
    <r>
      <rPr>
        <sz val="14"/>
        <rFont val="Times New Roman"/>
        <charset val="134"/>
      </rPr>
      <t>,</t>
    </r>
    <r>
      <rPr>
        <sz val="14"/>
        <rFont val="宋体"/>
        <charset val="134"/>
      </rPr>
      <t>将改善农村公路的交通状况，促进乡村物流和经济发展，从而保障乡村居民生活、生产持续健康发展，同时将有效提升乡村人居环境条件</t>
    </r>
    <r>
      <rPr>
        <sz val="14"/>
        <rFont val="Times New Roman"/>
        <charset val="134"/>
      </rPr>
      <t>,</t>
    </r>
    <r>
      <rPr>
        <sz val="14"/>
        <rFont val="宋体"/>
        <charset val="134"/>
      </rPr>
      <t>为建设美丽乡村及发展乡村旅游业奠定基础。</t>
    </r>
  </si>
  <si>
    <t>yjsx065</t>
  </si>
  <si>
    <r>
      <rPr>
        <sz val="14"/>
        <rFont val="宋体"/>
        <charset val="134"/>
      </rPr>
      <t>英吉沙县</t>
    </r>
    <r>
      <rPr>
        <sz val="14"/>
        <rFont val="Times New Roman"/>
        <charset val="134"/>
      </rPr>
      <t>2025</t>
    </r>
    <r>
      <rPr>
        <sz val="14"/>
        <rFont val="宋体"/>
        <charset val="134"/>
      </rPr>
      <t>年乌恰镇乡村振兴道路建设项目</t>
    </r>
  </si>
  <si>
    <r>
      <rPr>
        <sz val="14"/>
        <rFont val="宋体"/>
        <charset val="134"/>
      </rPr>
      <t>乌恰镇</t>
    </r>
  </si>
  <si>
    <r>
      <rPr>
        <sz val="14"/>
        <rFont val="宋体"/>
        <charset val="134"/>
      </rPr>
      <t>总投资：</t>
    </r>
    <r>
      <rPr>
        <sz val="14"/>
        <rFont val="Times New Roman"/>
        <charset val="134"/>
      </rPr>
      <t>1080</t>
    </r>
    <r>
      <rPr>
        <sz val="14"/>
        <rFont val="宋体"/>
        <charset val="134"/>
      </rPr>
      <t>万元</t>
    </r>
    <r>
      <rPr>
        <sz val="14"/>
        <rFont val="Times New Roman"/>
        <charset val="134"/>
      </rPr>
      <t xml:space="preserve">               </t>
    </r>
    <r>
      <rPr>
        <sz val="14"/>
        <rFont val="宋体"/>
        <charset val="134"/>
      </rPr>
      <t>规模：</t>
    </r>
    <r>
      <rPr>
        <sz val="14"/>
        <rFont val="Times New Roman"/>
        <charset val="134"/>
      </rPr>
      <t>18</t>
    </r>
    <r>
      <rPr>
        <sz val="14"/>
        <rFont val="宋体"/>
        <charset val="134"/>
      </rPr>
      <t>公里</t>
    </r>
    <r>
      <rPr>
        <sz val="14"/>
        <rFont val="Times New Roman"/>
        <charset val="134"/>
      </rPr>
      <t xml:space="preserve">
</t>
    </r>
    <r>
      <rPr>
        <sz val="14"/>
        <rFont val="宋体"/>
        <charset val="134"/>
      </rPr>
      <t>建设内容：乌恰镇新建</t>
    </r>
    <r>
      <rPr>
        <sz val="14"/>
        <rFont val="Times New Roman"/>
        <charset val="134"/>
      </rPr>
      <t>18</t>
    </r>
    <r>
      <rPr>
        <sz val="14"/>
        <rFont val="宋体"/>
        <charset val="134"/>
      </rPr>
      <t>公里</t>
    </r>
    <r>
      <rPr>
        <sz val="14"/>
        <rFont val="Times New Roman"/>
        <charset val="134"/>
      </rPr>
      <t>4</t>
    </r>
    <r>
      <rPr>
        <sz val="14"/>
        <rFont val="宋体"/>
        <charset val="134"/>
      </rPr>
      <t>米农村道路及附属设施，每公里</t>
    </r>
    <r>
      <rPr>
        <sz val="14"/>
        <rFont val="Times New Roman"/>
        <charset val="134"/>
      </rPr>
      <t>60</t>
    </r>
    <r>
      <rPr>
        <sz val="14"/>
        <rFont val="宋体"/>
        <charset val="134"/>
      </rPr>
      <t>万元，其中</t>
    </r>
    <r>
      <rPr>
        <sz val="14"/>
        <rFont val="Times New Roman"/>
        <charset val="134"/>
      </rPr>
      <t>3</t>
    </r>
    <r>
      <rPr>
        <sz val="14"/>
        <rFont val="宋体"/>
        <charset val="134"/>
      </rPr>
      <t>村</t>
    </r>
    <r>
      <rPr>
        <sz val="14"/>
        <rFont val="Times New Roman"/>
        <charset val="134"/>
      </rPr>
      <t>6</t>
    </r>
    <r>
      <rPr>
        <sz val="14"/>
        <rFont val="宋体"/>
        <charset val="134"/>
      </rPr>
      <t>公里、穿越</t>
    </r>
    <r>
      <rPr>
        <sz val="14"/>
        <rFont val="Times New Roman"/>
        <charset val="134"/>
      </rPr>
      <t>5</t>
    </r>
    <r>
      <rPr>
        <sz val="14"/>
        <rFont val="宋体"/>
        <charset val="134"/>
      </rPr>
      <t>村</t>
    </r>
    <r>
      <rPr>
        <sz val="14"/>
        <rFont val="Times New Roman"/>
        <charset val="134"/>
      </rPr>
      <t>6</t>
    </r>
    <r>
      <rPr>
        <sz val="14"/>
        <rFont val="宋体"/>
        <charset val="134"/>
      </rPr>
      <t>村</t>
    </r>
    <r>
      <rPr>
        <sz val="14"/>
        <rFont val="Times New Roman"/>
        <charset val="134"/>
      </rPr>
      <t>7</t>
    </r>
    <r>
      <rPr>
        <sz val="14"/>
        <rFont val="宋体"/>
        <charset val="134"/>
      </rPr>
      <t>村</t>
    </r>
    <r>
      <rPr>
        <sz val="14"/>
        <rFont val="Times New Roman"/>
        <charset val="134"/>
      </rPr>
      <t>9</t>
    </r>
    <r>
      <rPr>
        <sz val="14"/>
        <rFont val="宋体"/>
        <charset val="134"/>
      </rPr>
      <t>村合计</t>
    </r>
    <r>
      <rPr>
        <sz val="14"/>
        <rFont val="Times New Roman"/>
        <charset val="134"/>
      </rPr>
      <t>8</t>
    </r>
    <r>
      <rPr>
        <sz val="14"/>
        <rFont val="宋体"/>
        <charset val="134"/>
      </rPr>
      <t>公里、</t>
    </r>
    <r>
      <rPr>
        <sz val="14"/>
        <rFont val="Times New Roman"/>
        <charset val="134"/>
      </rPr>
      <t>29</t>
    </r>
    <r>
      <rPr>
        <sz val="14"/>
        <rFont val="宋体"/>
        <charset val="134"/>
      </rPr>
      <t>村</t>
    </r>
    <r>
      <rPr>
        <sz val="14"/>
        <rFont val="Times New Roman"/>
        <charset val="134"/>
      </rPr>
      <t>4</t>
    </r>
    <r>
      <rPr>
        <sz val="14"/>
        <rFont val="宋体"/>
        <charset val="134"/>
      </rPr>
      <t>公里。</t>
    </r>
  </si>
  <si>
    <t>yjsx080</t>
  </si>
  <si>
    <r>
      <rPr>
        <sz val="14"/>
        <rFont val="宋体"/>
        <charset val="134"/>
      </rPr>
      <t>英吉沙县色提力乡产业道路建设项目</t>
    </r>
  </si>
  <si>
    <r>
      <rPr>
        <sz val="14"/>
        <rFont val="宋体"/>
        <charset val="134"/>
      </rPr>
      <t>总投资：</t>
    </r>
    <r>
      <rPr>
        <sz val="14"/>
        <rFont val="Times New Roman"/>
        <charset val="134"/>
      </rPr>
      <t>250</t>
    </r>
    <r>
      <rPr>
        <sz val="14"/>
        <rFont val="宋体"/>
        <charset val="134"/>
      </rPr>
      <t>万元</t>
    </r>
    <r>
      <rPr>
        <sz val="14"/>
        <rFont val="Times New Roman"/>
        <charset val="134"/>
      </rPr>
      <t xml:space="preserve">        </t>
    </r>
    <r>
      <rPr>
        <sz val="14"/>
        <rFont val="宋体"/>
        <charset val="134"/>
      </rPr>
      <t>规模：</t>
    </r>
    <r>
      <rPr>
        <sz val="14"/>
        <rFont val="Times New Roman"/>
        <charset val="134"/>
      </rPr>
      <t xml:space="preserve">3.14km
</t>
    </r>
    <r>
      <rPr>
        <sz val="14"/>
        <rFont val="宋体"/>
        <charset val="134"/>
      </rPr>
      <t>建设内容：路线全长</t>
    </r>
    <r>
      <rPr>
        <sz val="14"/>
        <rFont val="Times New Roman"/>
        <charset val="134"/>
      </rPr>
      <t>3.14km</t>
    </r>
    <r>
      <rPr>
        <sz val="14"/>
        <rFont val="宋体"/>
        <charset val="134"/>
      </rPr>
      <t>，四级公路，路面宽度</t>
    </r>
    <r>
      <rPr>
        <sz val="14"/>
        <rFont val="Times New Roman"/>
        <charset val="134"/>
      </rPr>
      <t>4m</t>
    </r>
    <r>
      <rPr>
        <sz val="14"/>
        <rFont val="宋体"/>
        <charset val="134"/>
      </rPr>
      <t>，路基宽度</t>
    </r>
    <r>
      <rPr>
        <sz val="14"/>
        <rFont val="Times New Roman"/>
        <charset val="134"/>
      </rPr>
      <t>5m</t>
    </r>
    <r>
      <rPr>
        <sz val="14"/>
        <rFont val="宋体"/>
        <charset val="134"/>
      </rPr>
      <t>，配套建设涵洞、交通工程及沿线设施。</t>
    </r>
  </si>
  <si>
    <r>
      <rPr>
        <sz val="14"/>
        <rFont val="宋体"/>
        <charset val="134"/>
      </rPr>
      <t>社会效益：该项目的建设</t>
    </r>
    <r>
      <rPr>
        <sz val="14"/>
        <rFont val="Times New Roman"/>
        <charset val="134"/>
      </rPr>
      <t>,</t>
    </r>
    <r>
      <rPr>
        <sz val="14"/>
        <rFont val="宋体"/>
        <charset val="134"/>
      </rPr>
      <t>将改善农村公路的交通状况，促进乡村物流和经济发展，从而保障乡村居民生活、生产持续健康发展，将有效提升建设区乡村人居环境条件</t>
    </r>
    <r>
      <rPr>
        <sz val="14"/>
        <rFont val="Times New Roman"/>
        <charset val="134"/>
      </rPr>
      <t>,</t>
    </r>
    <r>
      <rPr>
        <sz val="14"/>
        <rFont val="宋体"/>
        <charset val="134"/>
      </rPr>
      <t>为建设美丽乡村及发展乡村旅游业及产业发展奠定基础。</t>
    </r>
  </si>
  <si>
    <t>yjsx066</t>
  </si>
  <si>
    <r>
      <rPr>
        <sz val="14"/>
        <rFont val="宋体"/>
        <charset val="134"/>
      </rPr>
      <t>英吉沙县</t>
    </r>
    <r>
      <rPr>
        <sz val="14"/>
        <rFont val="Times New Roman"/>
        <charset val="134"/>
      </rPr>
      <t>2025</t>
    </r>
    <r>
      <rPr>
        <sz val="14"/>
        <rFont val="宋体"/>
        <charset val="134"/>
      </rPr>
      <t>年芒辛镇</t>
    </r>
    <r>
      <rPr>
        <sz val="14"/>
        <rFont val="Times New Roman"/>
        <charset val="134"/>
      </rPr>
      <t>1</t>
    </r>
    <r>
      <rPr>
        <sz val="14"/>
        <rFont val="宋体"/>
        <charset val="134"/>
      </rPr>
      <t>村农村道路提升工程项目</t>
    </r>
  </si>
  <si>
    <r>
      <rPr>
        <sz val="14"/>
        <rFont val="宋体"/>
        <charset val="134"/>
      </rPr>
      <t>芒辛镇</t>
    </r>
    <r>
      <rPr>
        <sz val="14"/>
        <rFont val="Times New Roman"/>
        <charset val="134"/>
      </rPr>
      <t>1</t>
    </r>
    <r>
      <rPr>
        <sz val="14"/>
        <rFont val="宋体"/>
        <charset val="134"/>
      </rPr>
      <t>村</t>
    </r>
  </si>
  <si>
    <r>
      <rPr>
        <sz val="14"/>
        <rFont val="宋体"/>
        <charset val="134"/>
      </rPr>
      <t>总投资：</t>
    </r>
    <r>
      <rPr>
        <sz val="14"/>
        <rFont val="Times New Roman"/>
        <charset val="134"/>
      </rPr>
      <t>120</t>
    </r>
    <r>
      <rPr>
        <sz val="14"/>
        <rFont val="宋体"/>
        <charset val="134"/>
      </rPr>
      <t>万元</t>
    </r>
    <r>
      <rPr>
        <sz val="14"/>
        <rFont val="Times New Roman"/>
        <charset val="134"/>
      </rPr>
      <t xml:space="preserve">         </t>
    </r>
    <r>
      <rPr>
        <sz val="14"/>
        <rFont val="宋体"/>
        <charset val="134"/>
      </rPr>
      <t>总规模：</t>
    </r>
    <r>
      <rPr>
        <sz val="14"/>
        <rFont val="Times New Roman"/>
        <charset val="134"/>
      </rPr>
      <t>3</t>
    </r>
    <r>
      <rPr>
        <sz val="14"/>
        <rFont val="宋体"/>
        <charset val="134"/>
      </rPr>
      <t>公里</t>
    </r>
    <r>
      <rPr>
        <sz val="14"/>
        <rFont val="Times New Roman"/>
        <charset val="134"/>
      </rPr>
      <t xml:space="preserve">
</t>
    </r>
    <r>
      <rPr>
        <sz val="14"/>
        <rFont val="宋体"/>
        <charset val="134"/>
      </rPr>
      <t>建设内容：对原有</t>
    </r>
    <r>
      <rPr>
        <sz val="14"/>
        <rFont val="Times New Roman"/>
        <charset val="134"/>
      </rPr>
      <t>4-5</t>
    </r>
    <r>
      <rPr>
        <sz val="14"/>
        <rFont val="宋体"/>
        <charset val="134"/>
      </rPr>
      <t>米宽的</t>
    </r>
    <r>
      <rPr>
        <sz val="14"/>
        <rFont val="Times New Roman"/>
        <charset val="134"/>
      </rPr>
      <t>3</t>
    </r>
    <r>
      <rPr>
        <sz val="14"/>
        <rFont val="宋体"/>
        <charset val="134"/>
      </rPr>
      <t>公里老旧农村道路进行提升改造，每公里投资</t>
    </r>
    <r>
      <rPr>
        <sz val="14"/>
        <rFont val="Times New Roman"/>
        <charset val="134"/>
      </rPr>
      <t>40</t>
    </r>
    <r>
      <rPr>
        <sz val="14"/>
        <rFont val="宋体"/>
        <charset val="134"/>
      </rPr>
      <t>万元，投资</t>
    </r>
    <r>
      <rPr>
        <sz val="14"/>
        <rFont val="Times New Roman"/>
        <charset val="134"/>
      </rPr>
      <t>120</t>
    </r>
    <r>
      <rPr>
        <sz val="14"/>
        <rFont val="宋体"/>
        <charset val="134"/>
      </rPr>
      <t>万元。</t>
    </r>
    <r>
      <rPr>
        <sz val="14"/>
        <rFont val="Times New Roman"/>
        <charset val="134"/>
      </rPr>
      <t xml:space="preserve">                                                       </t>
    </r>
  </si>
  <si>
    <r>
      <rPr>
        <sz val="14"/>
        <rFont val="宋体"/>
        <charset val="134"/>
      </rPr>
      <t>社会效益：提升农村公路通行能力、缩短出行时间、降低运输成本，提高道路安全性和服务质量，满足群众日常出行需求和开展农业生产，改善群众生产生活条件。</t>
    </r>
  </si>
  <si>
    <r>
      <rPr>
        <sz val="14"/>
        <rFont val="宋体"/>
        <charset val="134"/>
      </rPr>
      <t>县委统战部</t>
    </r>
  </si>
  <si>
    <r>
      <rPr>
        <sz val="14"/>
        <rFont val="宋体"/>
        <charset val="134"/>
      </rPr>
      <t>李金宣</t>
    </r>
  </si>
  <si>
    <t>yjsx069</t>
  </si>
  <si>
    <r>
      <rPr>
        <sz val="14"/>
        <rFont val="宋体"/>
        <charset val="134"/>
      </rPr>
      <t>英吉沙县</t>
    </r>
    <r>
      <rPr>
        <sz val="14"/>
        <rFont val="Times New Roman"/>
        <charset val="134"/>
      </rPr>
      <t>2025</t>
    </r>
    <r>
      <rPr>
        <sz val="14"/>
        <rFont val="宋体"/>
        <charset val="134"/>
      </rPr>
      <t>年芒辛镇农村供水管网提升改造工程</t>
    </r>
  </si>
  <si>
    <r>
      <rPr>
        <sz val="14"/>
        <rFont val="宋体"/>
        <charset val="134"/>
      </rPr>
      <t>农村供水保障</t>
    </r>
    <r>
      <rPr>
        <sz val="14"/>
        <rFont val="Times New Roman"/>
        <charset val="134"/>
      </rPr>
      <t>(</t>
    </r>
    <r>
      <rPr>
        <sz val="14"/>
        <rFont val="宋体"/>
        <charset val="134"/>
      </rPr>
      <t>饮水安全</t>
    </r>
    <r>
      <rPr>
        <sz val="14"/>
        <rFont val="Times New Roman"/>
        <charset val="134"/>
      </rPr>
      <t>)</t>
    </r>
    <r>
      <rPr>
        <sz val="14"/>
        <rFont val="宋体"/>
        <charset val="134"/>
      </rPr>
      <t>工程建设</t>
    </r>
  </si>
  <si>
    <r>
      <rPr>
        <sz val="14"/>
        <rFont val="宋体"/>
        <charset val="134"/>
      </rPr>
      <t>英吉沙县芒辛镇</t>
    </r>
  </si>
  <si>
    <r>
      <rPr>
        <sz val="14"/>
        <rFont val="宋体"/>
        <charset val="134"/>
      </rPr>
      <t>总投资：</t>
    </r>
    <r>
      <rPr>
        <sz val="14"/>
        <rFont val="Times New Roman"/>
        <charset val="134"/>
      </rPr>
      <t>2600</t>
    </r>
    <r>
      <rPr>
        <sz val="14"/>
        <rFont val="宋体"/>
        <charset val="134"/>
      </rPr>
      <t>万元</t>
    </r>
    <r>
      <rPr>
        <sz val="14"/>
        <rFont val="Times New Roman"/>
        <charset val="134"/>
      </rPr>
      <t xml:space="preserve">              </t>
    </r>
    <r>
      <rPr>
        <sz val="14"/>
        <rFont val="宋体"/>
        <charset val="134"/>
      </rPr>
      <t>规模：</t>
    </r>
    <r>
      <rPr>
        <sz val="14"/>
        <rFont val="Times New Roman"/>
        <charset val="134"/>
      </rPr>
      <t>88.454</t>
    </r>
    <r>
      <rPr>
        <sz val="14"/>
        <rFont val="宋体"/>
        <charset val="134"/>
      </rPr>
      <t>公里</t>
    </r>
    <r>
      <rPr>
        <sz val="14"/>
        <rFont val="Times New Roman"/>
        <charset val="134"/>
      </rPr>
      <t xml:space="preserve">
</t>
    </r>
    <r>
      <rPr>
        <sz val="14"/>
        <rFont val="宋体"/>
        <charset val="134"/>
      </rPr>
      <t>建设内容：输配水管道工程及管道附属建筑物以及老旧水厂自动化改造；配套消毒设备；管网改造</t>
    </r>
    <r>
      <rPr>
        <sz val="14"/>
        <rFont val="Times New Roman"/>
        <charset val="134"/>
      </rPr>
      <t>88.454</t>
    </r>
    <r>
      <rPr>
        <sz val="14"/>
        <rFont val="宋体"/>
        <charset val="134"/>
      </rPr>
      <t>公里，新建闸阀井</t>
    </r>
    <r>
      <rPr>
        <sz val="14"/>
        <rFont val="Times New Roman"/>
        <charset val="134"/>
      </rPr>
      <t>40</t>
    </r>
    <r>
      <rPr>
        <sz val="14"/>
        <rFont val="宋体"/>
        <charset val="134"/>
      </rPr>
      <t>座，泄水井</t>
    </r>
    <r>
      <rPr>
        <sz val="14"/>
        <rFont val="Times New Roman"/>
        <charset val="134"/>
      </rPr>
      <t>11</t>
    </r>
    <r>
      <rPr>
        <sz val="14"/>
        <rFont val="宋体"/>
        <charset val="134"/>
      </rPr>
      <t>座，排气井</t>
    </r>
    <r>
      <rPr>
        <sz val="14"/>
        <rFont val="Times New Roman"/>
        <charset val="134"/>
      </rPr>
      <t>17</t>
    </r>
    <r>
      <rPr>
        <sz val="14"/>
        <rFont val="宋体"/>
        <charset val="134"/>
      </rPr>
      <t>座，穿路</t>
    </r>
    <r>
      <rPr>
        <sz val="14"/>
        <rFont val="Times New Roman"/>
        <charset val="134"/>
      </rPr>
      <t>25</t>
    </r>
    <r>
      <rPr>
        <sz val="14"/>
        <rFont val="宋体"/>
        <charset val="134"/>
      </rPr>
      <t>处，穿渠</t>
    </r>
    <r>
      <rPr>
        <sz val="14"/>
        <rFont val="Times New Roman"/>
        <charset val="134"/>
      </rPr>
      <t>17</t>
    </r>
    <r>
      <rPr>
        <sz val="14"/>
        <rFont val="宋体"/>
        <charset val="134"/>
      </rPr>
      <t>处，新建输电线路</t>
    </r>
    <r>
      <rPr>
        <sz val="14"/>
        <rFont val="Times New Roman"/>
        <charset val="134"/>
      </rPr>
      <t>1.5</t>
    </r>
    <r>
      <rPr>
        <sz val="14"/>
        <rFont val="宋体"/>
        <charset val="134"/>
      </rPr>
      <t>公里，更换变压器</t>
    </r>
    <r>
      <rPr>
        <sz val="14"/>
        <rFont val="Times New Roman"/>
        <charset val="134"/>
      </rPr>
      <t>2</t>
    </r>
    <r>
      <rPr>
        <sz val="14"/>
        <rFont val="宋体"/>
        <charset val="134"/>
      </rPr>
      <t>台，维修改造机井</t>
    </r>
    <r>
      <rPr>
        <sz val="14"/>
        <rFont val="Times New Roman"/>
        <charset val="134"/>
      </rPr>
      <t>3</t>
    </r>
    <r>
      <rPr>
        <sz val="14"/>
        <rFont val="宋体"/>
        <charset val="134"/>
      </rPr>
      <t>眼，监控系统</t>
    </r>
    <r>
      <rPr>
        <sz val="14"/>
        <rFont val="Times New Roman"/>
        <charset val="134"/>
      </rPr>
      <t>1</t>
    </r>
    <r>
      <rPr>
        <sz val="14"/>
        <rFont val="宋体"/>
        <charset val="134"/>
      </rPr>
      <t>套。</t>
    </r>
  </si>
  <si>
    <r>
      <rPr>
        <sz val="14"/>
        <rFont val="宋体"/>
        <charset val="134"/>
      </rPr>
      <t>社会效益：一是通过该项目的实施，进一步补齐英吉沙县基础设施短板，改善农村居民生活条件，为英吉沙县居民生活生产发展提供基本保障；二是本次工程中，吸纳新疆籍人员就业比例不少于</t>
    </r>
    <r>
      <rPr>
        <sz val="14"/>
        <rFont val="Times New Roman"/>
        <charset val="134"/>
      </rPr>
      <t xml:space="preserve"> 70%</t>
    </r>
    <r>
      <rPr>
        <sz val="14"/>
        <rFont val="宋体"/>
        <charset val="134"/>
      </rPr>
      <t>（其中普通基础工作岗位吸纳新疆籍劳动力就业比例不少于</t>
    </r>
    <r>
      <rPr>
        <sz val="14"/>
        <rFont val="Times New Roman"/>
        <charset val="134"/>
      </rPr>
      <t>90%</t>
    </r>
    <r>
      <rPr>
        <sz val="14"/>
        <rFont val="宋体"/>
        <charset val="134"/>
      </rPr>
      <t>）</t>
    </r>
  </si>
  <si>
    <r>
      <rPr>
        <sz val="14"/>
        <rFont val="宋体"/>
        <charset val="134"/>
      </rPr>
      <t>英吉沙县水利局</t>
    </r>
  </si>
  <si>
    <r>
      <rPr>
        <sz val="14"/>
        <rFont val="宋体"/>
        <charset val="134"/>
      </rPr>
      <t>开赛热</t>
    </r>
    <r>
      <rPr>
        <sz val="14"/>
        <rFont val="Times New Roman"/>
        <charset val="134"/>
      </rPr>
      <t>·</t>
    </r>
    <r>
      <rPr>
        <sz val="14"/>
        <rFont val="宋体"/>
        <charset val="134"/>
      </rPr>
      <t>库尔班</t>
    </r>
  </si>
  <si>
    <t>yjsx070</t>
  </si>
  <si>
    <r>
      <rPr>
        <sz val="14"/>
        <rFont val="宋体"/>
        <charset val="134"/>
      </rPr>
      <t>英吉沙县</t>
    </r>
    <r>
      <rPr>
        <sz val="14"/>
        <rFont val="Times New Roman"/>
        <charset val="134"/>
      </rPr>
      <t>2025</t>
    </r>
    <r>
      <rPr>
        <sz val="14"/>
        <rFont val="宋体"/>
        <charset val="134"/>
      </rPr>
      <t>年英也尔乡农村供水管网提升改造工程</t>
    </r>
  </si>
  <si>
    <r>
      <rPr>
        <sz val="14"/>
        <rFont val="宋体"/>
        <charset val="134"/>
      </rPr>
      <t>英吉沙县英也尔乡</t>
    </r>
  </si>
  <si>
    <r>
      <rPr>
        <sz val="14"/>
        <rFont val="宋体"/>
        <charset val="134"/>
      </rPr>
      <t>总投资：</t>
    </r>
    <r>
      <rPr>
        <sz val="14"/>
        <rFont val="Times New Roman"/>
        <charset val="134"/>
      </rPr>
      <t>2600</t>
    </r>
    <r>
      <rPr>
        <sz val="14"/>
        <rFont val="宋体"/>
        <charset val="134"/>
      </rPr>
      <t>万元</t>
    </r>
    <r>
      <rPr>
        <sz val="14"/>
        <rFont val="Times New Roman"/>
        <charset val="134"/>
      </rPr>
      <t xml:space="preserve">                </t>
    </r>
    <r>
      <rPr>
        <sz val="14"/>
        <rFont val="宋体"/>
        <charset val="134"/>
      </rPr>
      <t>规模：</t>
    </r>
    <r>
      <rPr>
        <sz val="14"/>
        <rFont val="Times New Roman"/>
        <charset val="134"/>
      </rPr>
      <t>112.02</t>
    </r>
    <r>
      <rPr>
        <sz val="14"/>
        <rFont val="宋体"/>
        <charset val="134"/>
      </rPr>
      <t>公里</t>
    </r>
    <r>
      <rPr>
        <sz val="14"/>
        <rFont val="Times New Roman"/>
        <charset val="134"/>
      </rPr>
      <t xml:space="preserve">
</t>
    </r>
    <r>
      <rPr>
        <sz val="14"/>
        <rFont val="宋体"/>
        <charset val="134"/>
      </rPr>
      <t>建设内容：改造老旧输配水管道</t>
    </r>
    <r>
      <rPr>
        <sz val="14"/>
        <rFont val="Times New Roman"/>
        <charset val="134"/>
      </rPr>
      <t>112.02</t>
    </r>
    <r>
      <rPr>
        <sz val="14"/>
        <rFont val="宋体"/>
        <charset val="134"/>
      </rPr>
      <t>公里及管道附属建筑物</t>
    </r>
    <r>
      <rPr>
        <sz val="14"/>
        <rFont val="Times New Roman"/>
        <charset val="134"/>
      </rPr>
      <t>456</t>
    </r>
    <r>
      <rPr>
        <sz val="14"/>
        <rFont val="宋体"/>
        <charset val="134"/>
      </rPr>
      <t>座，改造更新应急水厂及附属设施，更新应急水井及输电线路和变压器，增加消毒设施及相关设备</t>
    </r>
    <r>
      <rPr>
        <sz val="14"/>
        <rFont val="Times New Roman"/>
        <charset val="134"/>
      </rPr>
      <t>2</t>
    </r>
    <r>
      <rPr>
        <sz val="14"/>
        <rFont val="宋体"/>
        <charset val="134"/>
      </rPr>
      <t>套。增加自动化安全、水质检测设施设备等。</t>
    </r>
  </si>
  <si>
    <t>yjsx085</t>
  </si>
  <si>
    <r>
      <rPr>
        <sz val="14"/>
        <rFont val="宋体"/>
        <charset val="134"/>
      </rPr>
      <t>英吉沙县</t>
    </r>
    <r>
      <rPr>
        <sz val="14"/>
        <rFont val="Times New Roman"/>
        <charset val="134"/>
      </rPr>
      <t>2025</t>
    </r>
    <r>
      <rPr>
        <sz val="14"/>
        <rFont val="宋体"/>
        <charset val="134"/>
      </rPr>
      <t>年萨罕镇、英也尔乡、龙甫乡、乔勒潘乡、克孜勒乡乡村振兴道路建设项目</t>
    </r>
  </si>
  <si>
    <r>
      <rPr>
        <sz val="14"/>
        <rFont val="宋体"/>
        <charset val="134"/>
      </rPr>
      <t>萨罕镇、英也尔乡、龙甫乡、乔勒潘乡、克孜勒乡</t>
    </r>
  </si>
  <si>
    <r>
      <rPr>
        <sz val="14"/>
        <rFont val="宋体"/>
        <charset val="134"/>
      </rPr>
      <t>总投资：</t>
    </r>
    <r>
      <rPr>
        <sz val="14"/>
        <rFont val="Times New Roman"/>
        <charset val="134"/>
      </rPr>
      <t>2000</t>
    </r>
    <r>
      <rPr>
        <sz val="14"/>
        <rFont val="宋体"/>
        <charset val="134"/>
      </rPr>
      <t>万元</t>
    </r>
    <r>
      <rPr>
        <sz val="14"/>
        <rFont val="Times New Roman"/>
        <charset val="134"/>
      </rPr>
      <t xml:space="preserve">             </t>
    </r>
    <r>
      <rPr>
        <sz val="14"/>
        <rFont val="宋体"/>
        <charset val="134"/>
      </rPr>
      <t>规模：</t>
    </r>
    <r>
      <rPr>
        <sz val="14"/>
        <rFont val="Times New Roman"/>
        <charset val="134"/>
      </rPr>
      <t>33</t>
    </r>
    <r>
      <rPr>
        <sz val="14"/>
        <rFont val="宋体"/>
        <charset val="134"/>
      </rPr>
      <t>公里</t>
    </r>
    <r>
      <rPr>
        <sz val="14"/>
        <rFont val="Times New Roman"/>
        <charset val="134"/>
      </rPr>
      <t xml:space="preserve">
</t>
    </r>
    <r>
      <rPr>
        <sz val="14"/>
        <rFont val="宋体"/>
        <charset val="134"/>
      </rPr>
      <t>建设内容：新改建</t>
    </r>
    <r>
      <rPr>
        <sz val="14"/>
        <rFont val="Times New Roman"/>
        <charset val="134"/>
      </rPr>
      <t>33</t>
    </r>
    <r>
      <rPr>
        <sz val="14"/>
        <rFont val="宋体"/>
        <charset val="134"/>
      </rPr>
      <t>公里农村道路及桥涵等附属设施，其中萨罕镇</t>
    </r>
    <r>
      <rPr>
        <sz val="14"/>
        <rFont val="Times New Roman"/>
        <charset val="134"/>
      </rPr>
      <t>3.5</t>
    </r>
    <r>
      <rPr>
        <sz val="14"/>
        <rFont val="宋体"/>
        <charset val="134"/>
      </rPr>
      <t>公里、英也尔乡</t>
    </r>
    <r>
      <rPr>
        <sz val="14"/>
        <rFont val="Times New Roman"/>
        <charset val="134"/>
      </rPr>
      <t>1</t>
    </r>
    <r>
      <rPr>
        <sz val="14"/>
        <rFont val="宋体"/>
        <charset val="134"/>
      </rPr>
      <t>公里、龙甫乡</t>
    </r>
    <r>
      <rPr>
        <sz val="14"/>
        <rFont val="Times New Roman"/>
        <charset val="134"/>
      </rPr>
      <t>20</t>
    </r>
    <r>
      <rPr>
        <sz val="14"/>
        <rFont val="宋体"/>
        <charset val="134"/>
      </rPr>
      <t>公里、乔勒潘乡</t>
    </r>
    <r>
      <rPr>
        <sz val="14"/>
        <rFont val="Times New Roman"/>
        <charset val="134"/>
      </rPr>
      <t>1.2</t>
    </r>
    <r>
      <rPr>
        <sz val="14"/>
        <rFont val="宋体"/>
        <charset val="134"/>
      </rPr>
      <t>公里、克孜勒乡</t>
    </r>
    <r>
      <rPr>
        <sz val="14"/>
        <rFont val="Times New Roman"/>
        <charset val="134"/>
      </rPr>
      <t>7.3</t>
    </r>
    <r>
      <rPr>
        <sz val="14"/>
        <rFont val="宋体"/>
        <charset val="134"/>
      </rPr>
      <t>公里。</t>
    </r>
  </si>
  <si>
    <r>
      <rPr>
        <sz val="14"/>
        <rFont val="宋体"/>
        <charset val="134"/>
      </rPr>
      <t>经济效益</t>
    </r>
    <r>
      <rPr>
        <sz val="14"/>
        <rFont val="Times New Roman"/>
        <charset val="134"/>
      </rPr>
      <t>‌</t>
    </r>
    <r>
      <rPr>
        <sz val="14"/>
        <rFont val="宋体"/>
        <charset val="134"/>
      </rPr>
      <t>：一是促进当地经济发展、资源的保护与开发、提高农民生活水平、改善农村交通安全现状有着十分重要的战略意义。二是降低物流运输成本，畅通的道路不仅提升萨罕镇、英也尔乡、龙甫乡、乔勒潘乡、克孜勒乡特色农副产品（色买提杏、棉花、畜牧产品等）外运效率，增加当地群众收入。三是极大改善群众生产生活交通条件，提高当地经济运行效率。</t>
    </r>
    <r>
      <rPr>
        <sz val="14"/>
        <rFont val="Times New Roman"/>
        <charset val="134"/>
      </rPr>
      <t xml:space="preserve">
</t>
    </r>
    <r>
      <rPr>
        <sz val="14"/>
        <rFont val="宋体"/>
        <charset val="134"/>
      </rPr>
      <t>社会效益</t>
    </r>
    <r>
      <rPr>
        <sz val="14"/>
        <rFont val="Times New Roman"/>
        <charset val="134"/>
      </rPr>
      <t>‌</t>
    </r>
    <r>
      <rPr>
        <sz val="14"/>
        <rFont val="宋体"/>
        <charset val="134"/>
      </rPr>
      <t>：一是提升公共服务与应急保障可及性，确保急救、消防等应急车辆快速通达偏远村庄，保障村民生命安全。二是促进民族团结与社会和谐，改善边远乡村交通，促进区域协调发展，增强当地群众获得感、幸福感、安全感。三是赋能乡村振兴，为当地产业兴旺、生态宜居、乡风文明、治理有效、生活富裕奠定坚实交通基础。</t>
    </r>
  </si>
  <si>
    <t>yjsx083</t>
  </si>
  <si>
    <r>
      <rPr>
        <sz val="14"/>
        <rFont val="宋体"/>
        <charset val="134"/>
      </rPr>
      <t>英吉沙县龙甫乡道路建设项目</t>
    </r>
  </si>
  <si>
    <r>
      <rPr>
        <sz val="14"/>
        <rFont val="宋体"/>
        <charset val="134"/>
      </rPr>
      <t>龙甫乡</t>
    </r>
    <r>
      <rPr>
        <sz val="14"/>
        <rFont val="Times New Roman"/>
        <charset val="134"/>
      </rPr>
      <t>5</t>
    </r>
    <r>
      <rPr>
        <sz val="14"/>
        <rFont val="宋体"/>
        <charset val="134"/>
      </rPr>
      <t>村</t>
    </r>
  </si>
  <si>
    <r>
      <rPr>
        <sz val="14"/>
        <rFont val="宋体"/>
        <charset val="134"/>
      </rPr>
      <t>总投资：</t>
    </r>
    <r>
      <rPr>
        <sz val="14"/>
        <rFont val="Times New Roman"/>
        <charset val="134"/>
      </rPr>
      <t>95</t>
    </r>
    <r>
      <rPr>
        <sz val="14"/>
        <rFont val="宋体"/>
        <charset val="134"/>
      </rPr>
      <t>万元</t>
    </r>
    <r>
      <rPr>
        <sz val="14"/>
        <rFont val="Times New Roman"/>
        <charset val="134"/>
      </rPr>
      <t xml:space="preserve">       </t>
    </r>
    <r>
      <rPr>
        <sz val="14"/>
        <rFont val="宋体"/>
        <charset val="134"/>
      </rPr>
      <t>规模：</t>
    </r>
    <r>
      <rPr>
        <sz val="14"/>
        <rFont val="Times New Roman"/>
        <charset val="134"/>
      </rPr>
      <t>1.35</t>
    </r>
    <r>
      <rPr>
        <sz val="14"/>
        <rFont val="宋体"/>
        <charset val="134"/>
      </rPr>
      <t>公里</t>
    </r>
    <r>
      <rPr>
        <sz val="14"/>
        <rFont val="Times New Roman"/>
        <charset val="134"/>
      </rPr>
      <t xml:space="preserve">  
</t>
    </r>
    <r>
      <rPr>
        <sz val="14"/>
        <rFont val="宋体"/>
        <charset val="134"/>
      </rPr>
      <t>建设内容：在龙甫乡</t>
    </r>
    <r>
      <rPr>
        <sz val="14"/>
        <rFont val="Times New Roman"/>
        <charset val="134"/>
      </rPr>
      <t>5</t>
    </r>
    <r>
      <rPr>
        <sz val="14"/>
        <rFont val="宋体"/>
        <charset val="134"/>
      </rPr>
      <t>村修建</t>
    </r>
    <r>
      <rPr>
        <sz val="14"/>
        <rFont val="Times New Roman"/>
        <charset val="134"/>
      </rPr>
      <t>1.35</t>
    </r>
    <r>
      <rPr>
        <sz val="14"/>
        <rFont val="宋体"/>
        <charset val="134"/>
      </rPr>
      <t>公里长，路基宽</t>
    </r>
    <r>
      <rPr>
        <sz val="14"/>
        <rFont val="Times New Roman"/>
        <charset val="134"/>
      </rPr>
      <t>5</t>
    </r>
    <r>
      <rPr>
        <sz val="14"/>
        <rFont val="宋体"/>
        <charset val="134"/>
      </rPr>
      <t>米，路里面宽</t>
    </r>
    <r>
      <rPr>
        <sz val="14"/>
        <rFont val="Times New Roman"/>
        <charset val="134"/>
      </rPr>
      <t>4</t>
    </r>
    <r>
      <rPr>
        <sz val="14"/>
        <rFont val="宋体"/>
        <charset val="134"/>
      </rPr>
      <t>米的沥青路。</t>
    </r>
  </si>
  <si>
    <t>四、巩固三保障成果</t>
  </si>
  <si>
    <t>yjsx075</t>
  </si>
  <si>
    <r>
      <rPr>
        <sz val="14"/>
        <rFont val="宋体"/>
        <charset val="134"/>
      </rPr>
      <t>英吉沙县</t>
    </r>
    <r>
      <rPr>
        <sz val="14"/>
        <rFont val="Times New Roman"/>
        <charset val="134"/>
      </rPr>
      <t>2025</t>
    </r>
    <r>
      <rPr>
        <sz val="14"/>
        <rFont val="宋体"/>
        <charset val="134"/>
      </rPr>
      <t>年雨露计划项目</t>
    </r>
  </si>
  <si>
    <r>
      <rPr>
        <sz val="14"/>
        <rFont val="宋体"/>
        <charset val="134"/>
      </rPr>
      <t>教育</t>
    </r>
  </si>
  <si>
    <r>
      <rPr>
        <sz val="14"/>
        <rFont val="宋体"/>
        <charset val="134"/>
      </rPr>
      <t>享受</t>
    </r>
    <r>
      <rPr>
        <sz val="14"/>
        <rFont val="Times New Roman"/>
        <charset val="134"/>
      </rPr>
      <t>“</t>
    </r>
    <r>
      <rPr>
        <sz val="14"/>
        <rFont val="宋体"/>
        <charset val="134"/>
      </rPr>
      <t>雨露计划</t>
    </r>
    <r>
      <rPr>
        <sz val="14"/>
        <rFont val="Times New Roman"/>
        <charset val="134"/>
      </rPr>
      <t>+”</t>
    </r>
    <r>
      <rPr>
        <sz val="14"/>
        <rFont val="宋体"/>
        <charset val="134"/>
      </rPr>
      <t>职业教育补助</t>
    </r>
  </si>
  <si>
    <r>
      <t>总投资：</t>
    </r>
    <r>
      <rPr>
        <sz val="14"/>
        <rFont val="Times New Roman"/>
        <charset val="134"/>
      </rPr>
      <t>2400</t>
    </r>
    <r>
      <rPr>
        <sz val="14"/>
        <rFont val="宋体"/>
        <charset val="134"/>
      </rPr>
      <t>万元</t>
    </r>
    <r>
      <rPr>
        <sz val="14"/>
        <rFont val="Times New Roman"/>
        <charset val="134"/>
      </rPr>
      <t xml:space="preserve">             </t>
    </r>
    <r>
      <rPr>
        <sz val="14"/>
        <rFont val="宋体"/>
        <charset val="134"/>
      </rPr>
      <t>规模：</t>
    </r>
    <r>
      <rPr>
        <sz val="14"/>
        <rFont val="Times New Roman"/>
        <charset val="134"/>
      </rPr>
      <t>8000</t>
    </r>
    <r>
      <rPr>
        <sz val="14"/>
        <rFont val="宋体"/>
        <charset val="134"/>
      </rPr>
      <t>人</t>
    </r>
    <r>
      <rPr>
        <sz val="14"/>
        <rFont val="Times New Roman"/>
        <charset val="134"/>
      </rPr>
      <t xml:space="preserve">                                
</t>
    </r>
    <r>
      <rPr>
        <sz val="14"/>
        <rFont val="宋体"/>
        <charset val="134"/>
      </rPr>
      <t>建设内容：英吉沙县户籍的符合条件的家庭子女在接受中等职业教育（含普通中专、成人中专、职业高中、技工院校）、高等职业教育的（全日制普通大专、高职院校、技师学院等）能顺利完成学业，确保每个孩子学习一项技能，使巩固脱贫家庭创业就业能力得到提升。</t>
    </r>
  </si>
  <si>
    <t>社会效益：通过雨露计划项目的实施，使英吉沙县符合条件家庭子女初、高中毕业后接受中、高等职业教育的比例逐步提高，确保每个孩子学习一项技能，使巩固脱贫家庭创业就业能力得到提升。</t>
  </si>
  <si>
    <r>
      <rPr>
        <sz val="14"/>
        <rFont val="宋体"/>
        <charset val="134"/>
      </rPr>
      <t>教育局</t>
    </r>
  </si>
  <si>
    <r>
      <rPr>
        <sz val="14"/>
        <rFont val="宋体"/>
        <charset val="134"/>
      </rPr>
      <t>安外尔</t>
    </r>
    <r>
      <rPr>
        <sz val="14"/>
        <rFont val="Times New Roman"/>
        <charset val="134"/>
      </rPr>
      <t>·</t>
    </r>
    <r>
      <rPr>
        <sz val="14"/>
        <rFont val="宋体"/>
        <charset val="134"/>
      </rPr>
      <t>赛都拉</t>
    </r>
  </si>
  <si>
    <t>五、其他</t>
  </si>
  <si>
    <t>yjsx076</t>
  </si>
  <si>
    <r>
      <rPr>
        <sz val="14"/>
        <rFont val="宋体"/>
        <charset val="134"/>
      </rPr>
      <t>英吉沙县</t>
    </r>
    <r>
      <rPr>
        <sz val="14"/>
        <rFont val="Times New Roman"/>
        <charset val="134"/>
      </rPr>
      <t>2025</t>
    </r>
    <r>
      <rPr>
        <sz val="14"/>
        <rFont val="宋体"/>
        <charset val="134"/>
      </rPr>
      <t>年健康饮茶送茶入户项目</t>
    </r>
  </si>
  <si>
    <r>
      <rPr>
        <sz val="14"/>
        <rFont val="宋体"/>
        <charset val="134"/>
      </rPr>
      <t>其他</t>
    </r>
  </si>
  <si>
    <r>
      <t>总投资：</t>
    </r>
    <r>
      <rPr>
        <sz val="14"/>
        <rFont val="Times New Roman"/>
        <charset val="134"/>
      </rPr>
      <t>45</t>
    </r>
    <r>
      <rPr>
        <sz val="14"/>
        <rFont val="宋体"/>
        <charset val="134"/>
      </rPr>
      <t>万元</t>
    </r>
    <r>
      <rPr>
        <sz val="14"/>
        <rFont val="Times New Roman"/>
        <charset val="134"/>
      </rPr>
      <t xml:space="preserve">               </t>
    </r>
    <r>
      <rPr>
        <sz val="14"/>
        <rFont val="宋体"/>
        <charset val="134"/>
      </rPr>
      <t>规模：</t>
    </r>
    <r>
      <rPr>
        <sz val="14"/>
        <rFont val="Times New Roman"/>
        <charset val="134"/>
      </rPr>
      <t>7000</t>
    </r>
    <r>
      <rPr>
        <sz val="14"/>
        <rFont val="宋体"/>
        <charset val="134"/>
      </rPr>
      <t>户</t>
    </r>
    <r>
      <rPr>
        <sz val="14"/>
        <rFont val="Times New Roman"/>
        <charset val="134"/>
      </rPr>
      <t xml:space="preserve">
</t>
    </r>
    <r>
      <rPr>
        <sz val="14"/>
        <rFont val="宋体"/>
        <charset val="134"/>
      </rPr>
      <t>建设内容：对英吉沙县符合条件的家庭，按照每户</t>
    </r>
    <r>
      <rPr>
        <sz val="14"/>
        <rFont val="Times New Roman"/>
        <charset val="134"/>
      </rPr>
      <t>2</t>
    </r>
    <r>
      <rPr>
        <sz val="14"/>
        <rFont val="宋体"/>
        <charset val="134"/>
      </rPr>
      <t>公斤标准赠送边销茶。</t>
    </r>
  </si>
  <si>
    <r>
      <t>社会效益：英吉沙县</t>
    </r>
    <r>
      <rPr>
        <sz val="14"/>
        <rFont val="Times New Roman"/>
        <charset val="134"/>
      </rPr>
      <t>7000</t>
    </r>
    <r>
      <rPr>
        <sz val="14"/>
        <rFont val="宋体"/>
        <charset val="134"/>
      </rPr>
      <t>余户符合条件家庭，按照每户</t>
    </r>
    <r>
      <rPr>
        <sz val="14"/>
        <rFont val="Times New Roman"/>
        <charset val="134"/>
      </rPr>
      <t>2</t>
    </r>
    <r>
      <rPr>
        <sz val="14"/>
        <rFont val="宋体"/>
        <charset val="134"/>
      </rPr>
      <t>公斤边销茶标准送茶入户，实现健康饮茶的目标。</t>
    </r>
  </si>
</sst>
</file>

<file path=xl/styles.xml><?xml version="1.0" encoding="utf-8"?>
<styleSheet xmlns="http://schemas.openxmlformats.org/spreadsheetml/2006/main">
  <numFmts count="5">
    <numFmt numFmtId="42" formatCode="_ &quot;￥&quot;* #,##0_ ;_ &quot;￥&quot;* \-#,##0_ ;_ &quot;￥&quot;* &quot;-&quot;_ ;_ @_ "/>
    <numFmt numFmtId="176" formatCode="0_ "/>
    <numFmt numFmtId="43" formatCode="_ * #,##0.00_ ;_ * \-#,##0.00_ ;_ * &quot;-&quot;??_ ;_ @_ "/>
    <numFmt numFmtId="44" formatCode="_ &quot;￥&quot;* #,##0.00_ ;_ &quot;￥&quot;* \-#,##0.00_ ;_ &quot;￥&quot;* &quot;-&quot;??_ ;_ @_ "/>
    <numFmt numFmtId="41" formatCode="_ * #,##0_ ;_ * \-#,##0_ ;_ * &quot;-&quot;_ ;_ @_ "/>
  </numFmts>
  <fonts count="42">
    <font>
      <sz val="11"/>
      <color theme="1"/>
      <name val="宋体"/>
      <charset val="134"/>
      <scheme val="minor"/>
    </font>
    <font>
      <b/>
      <sz val="18"/>
      <name val="宋体"/>
      <charset val="134"/>
      <scheme val="minor"/>
    </font>
    <font>
      <b/>
      <sz val="18"/>
      <color rgb="FFFF0000"/>
      <name val="宋体"/>
      <charset val="134"/>
      <scheme val="minor"/>
    </font>
    <font>
      <b/>
      <sz val="24"/>
      <name val="宋体"/>
      <charset val="134"/>
      <scheme val="minor"/>
    </font>
    <font>
      <b/>
      <sz val="22"/>
      <name val="宋体"/>
      <charset val="134"/>
      <scheme val="minor"/>
    </font>
    <font>
      <b/>
      <sz val="26"/>
      <name val="宋体"/>
      <charset val="134"/>
      <scheme val="minor"/>
    </font>
    <font>
      <sz val="16"/>
      <name val="宋体"/>
      <charset val="134"/>
      <scheme val="minor"/>
    </font>
    <font>
      <b/>
      <sz val="16"/>
      <name val="宋体"/>
      <charset val="134"/>
      <scheme val="minor"/>
    </font>
    <font>
      <sz val="11"/>
      <name val="宋体"/>
      <charset val="134"/>
      <scheme val="minor"/>
    </font>
    <font>
      <sz val="30"/>
      <name val="方正小标宋_GBK"/>
      <charset val="134"/>
    </font>
    <font>
      <sz val="30"/>
      <name val="Times New Roman"/>
      <charset val="134"/>
    </font>
    <font>
      <b/>
      <sz val="14"/>
      <name val="Times New Roman"/>
      <charset val="134"/>
    </font>
    <font>
      <b/>
      <sz val="14"/>
      <name val="黑体"/>
      <charset val="134"/>
    </font>
    <font>
      <b/>
      <sz val="14"/>
      <color rgb="FFFF0000"/>
      <name val="Times New Roman"/>
      <charset val="134"/>
    </font>
    <font>
      <sz val="14"/>
      <name val="Times New Roman"/>
      <charset val="134"/>
    </font>
    <font>
      <b/>
      <sz val="14"/>
      <name val="宋体"/>
      <charset val="134"/>
    </font>
    <font>
      <b/>
      <sz val="14"/>
      <color theme="1"/>
      <name val="Times New Roman"/>
      <charset val="134"/>
    </font>
    <font>
      <sz val="14"/>
      <name val="宋体"/>
      <charset val="134"/>
    </font>
    <font>
      <b/>
      <sz val="14"/>
      <color theme="1"/>
      <name val="黑体"/>
      <charset val="134"/>
    </font>
    <font>
      <b/>
      <sz val="16"/>
      <color theme="1"/>
      <name val="方正仿宋_GBK"/>
      <charset val="134"/>
    </font>
    <font>
      <sz val="12"/>
      <color theme="1"/>
      <name val="宋体"/>
      <charset val="134"/>
      <scheme val="minor"/>
    </font>
    <font>
      <u/>
      <sz val="11"/>
      <color rgb="FF0000FF"/>
      <name val="宋体"/>
      <charset val="0"/>
      <scheme val="minor"/>
    </font>
    <font>
      <b/>
      <sz val="15"/>
      <color theme="3"/>
      <name val="宋体"/>
      <charset val="134"/>
      <scheme val="minor"/>
    </font>
    <font>
      <b/>
      <sz val="13"/>
      <color theme="3"/>
      <name val="宋体"/>
      <charset val="134"/>
      <scheme val="minor"/>
    </font>
    <font>
      <u/>
      <sz val="11"/>
      <color rgb="FF800080"/>
      <name val="宋体"/>
      <charset val="0"/>
      <scheme val="minor"/>
    </font>
    <font>
      <sz val="11"/>
      <color indexed="8"/>
      <name val="宋体"/>
      <charset val="134"/>
    </font>
    <font>
      <sz val="11"/>
      <color theme="0"/>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sz val="12"/>
      <name val="宋体"/>
      <charset val="134"/>
    </font>
    <font>
      <b/>
      <sz val="11"/>
      <color rgb="FF3F3F3F"/>
      <name val="宋体"/>
      <charset val="0"/>
      <scheme val="minor"/>
    </font>
    <font>
      <sz val="11"/>
      <color rgb="FF3F3F76"/>
      <name val="宋体"/>
      <charset val="0"/>
      <scheme val="minor"/>
    </font>
    <font>
      <sz val="11"/>
      <color rgb="FFFA7D00"/>
      <name val="宋体"/>
      <charset val="0"/>
      <scheme val="minor"/>
    </font>
    <font>
      <sz val="11"/>
      <color rgb="FF006100"/>
      <name val="宋体"/>
      <charset val="0"/>
      <scheme val="minor"/>
    </font>
    <font>
      <b/>
      <sz val="11"/>
      <color theme="1"/>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1"/>
      <color rgb="FFFFFFFF"/>
      <name val="宋体"/>
      <charset val="0"/>
      <scheme val="minor"/>
    </font>
    <font>
      <b/>
      <sz val="11"/>
      <color rgb="FFFA7D00"/>
      <name val="宋体"/>
      <charset val="0"/>
      <scheme val="minor"/>
    </font>
    <font>
      <sz val="11"/>
      <color rgb="FF9C6500"/>
      <name val="宋体"/>
      <charset val="0"/>
      <scheme val="minor"/>
    </font>
  </fonts>
  <fills count="35">
    <fill>
      <patternFill patternType="none"/>
    </fill>
    <fill>
      <patternFill patternType="gray125"/>
    </fill>
    <fill>
      <patternFill patternType="solid">
        <fgColor rgb="FF92D050"/>
        <bgColor indexed="64"/>
      </patternFill>
    </fill>
    <fill>
      <patternFill patternType="solid">
        <fgColor theme="0" tint="-0.05"/>
        <bgColor indexed="64"/>
      </patternFill>
    </fill>
    <fill>
      <patternFill patternType="solid">
        <fgColor rgb="FFFFFFCC"/>
        <bgColor indexed="64"/>
      </patternFill>
    </fill>
    <fill>
      <patternFill patternType="solid">
        <fgColor theme="9"/>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rgb="FFFFC7CE"/>
        <bgColor indexed="64"/>
      </patternFill>
    </fill>
    <fill>
      <patternFill patternType="solid">
        <fgColor theme="9" tint="0.599993896298105"/>
        <bgColor indexed="64"/>
      </patternFill>
    </fill>
    <fill>
      <patternFill patternType="solid">
        <fgColor rgb="FFF2F2F2"/>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8"/>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7"/>
        <bgColor indexed="64"/>
      </patternFill>
    </fill>
    <fill>
      <patternFill patternType="solid">
        <fgColor theme="8" tint="0.799981688894314"/>
        <bgColor indexed="64"/>
      </patternFill>
    </fill>
    <fill>
      <patternFill patternType="solid">
        <fgColor rgb="FFA5A5A5"/>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rgb="FFFFEB9C"/>
        <bgColor indexed="64"/>
      </patternFill>
    </fill>
    <fill>
      <patternFill patternType="solid">
        <fgColor theme="5"/>
        <bgColor indexed="64"/>
      </patternFill>
    </fill>
    <fill>
      <patternFill patternType="solid">
        <fgColor theme="7"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theme="4"/>
        <bgColor indexed="64"/>
      </patternFill>
    </fill>
  </fills>
  <borders count="18">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60">
    <xf numFmtId="0" fontId="0" fillId="0" borderId="0">
      <alignment vertical="center"/>
    </xf>
    <xf numFmtId="42" fontId="20" fillId="0" borderId="0" applyFont="0" applyFill="0" applyBorder="0" applyAlignment="0" applyProtection="0">
      <alignment vertical="center"/>
    </xf>
    <xf numFmtId="0" fontId="27" fillId="17" borderId="0" applyNumberFormat="0" applyBorder="0" applyAlignment="0" applyProtection="0">
      <alignment vertical="center"/>
    </xf>
    <xf numFmtId="0" fontId="32" fillId="14" borderId="14" applyNumberFormat="0" applyAlignment="0" applyProtection="0">
      <alignment vertical="center"/>
    </xf>
    <xf numFmtId="44" fontId="20" fillId="0" borderId="0" applyFont="0" applyFill="0" applyBorder="0" applyAlignment="0" applyProtection="0">
      <alignment vertical="center"/>
    </xf>
    <xf numFmtId="41" fontId="20" fillId="0" borderId="0" applyFont="0" applyFill="0" applyBorder="0" applyAlignment="0" applyProtection="0">
      <alignment vertical="center"/>
    </xf>
    <xf numFmtId="0" fontId="27" fillId="11" borderId="0" applyNumberFormat="0" applyBorder="0" applyAlignment="0" applyProtection="0">
      <alignment vertical="center"/>
    </xf>
    <xf numFmtId="0" fontId="29" fillId="8" borderId="0" applyNumberFormat="0" applyBorder="0" applyAlignment="0" applyProtection="0">
      <alignment vertical="center"/>
    </xf>
    <xf numFmtId="43" fontId="20" fillId="0" borderId="0" applyFont="0" applyFill="0" applyBorder="0" applyAlignment="0" applyProtection="0">
      <alignment vertical="center"/>
    </xf>
    <xf numFmtId="0" fontId="26" fillId="13" borderId="0" applyNumberFormat="0" applyBorder="0" applyAlignment="0" applyProtection="0">
      <alignment vertical="center"/>
    </xf>
    <xf numFmtId="0" fontId="21" fillId="0" borderId="0" applyNumberFormat="0" applyFill="0" applyBorder="0" applyAlignment="0" applyProtection="0">
      <alignment vertical="center"/>
    </xf>
    <xf numFmtId="0" fontId="30" fillId="0" borderId="0">
      <alignment vertical="center"/>
    </xf>
    <xf numFmtId="9" fontId="2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0" borderId="0">
      <alignment vertical="center"/>
    </xf>
    <xf numFmtId="0" fontId="20" fillId="4" borderId="10" applyNumberFormat="0" applyFont="0" applyAlignment="0" applyProtection="0">
      <alignment vertical="center"/>
    </xf>
    <xf numFmtId="0" fontId="26" fillId="22" borderId="0" applyNumberFormat="0" applyBorder="0" applyAlignment="0" applyProtection="0">
      <alignment vertical="center"/>
    </xf>
    <xf numFmtId="0" fontId="28"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2" fillId="0" borderId="11" applyNumberFormat="0" applyFill="0" applyAlignment="0" applyProtection="0">
      <alignment vertical="center"/>
    </xf>
    <xf numFmtId="0" fontId="23" fillId="0" borderId="11" applyNumberFormat="0" applyFill="0" applyAlignment="0" applyProtection="0">
      <alignment vertical="center"/>
    </xf>
    <xf numFmtId="0" fontId="26" fillId="12" borderId="0" applyNumberFormat="0" applyBorder="0" applyAlignment="0" applyProtection="0">
      <alignment vertical="center"/>
    </xf>
    <xf numFmtId="0" fontId="28" fillId="0" borderId="12" applyNumberFormat="0" applyFill="0" applyAlignment="0" applyProtection="0">
      <alignment vertical="center"/>
    </xf>
    <xf numFmtId="0" fontId="26" fillId="7" borderId="0" applyNumberFormat="0" applyBorder="0" applyAlignment="0" applyProtection="0">
      <alignment vertical="center"/>
    </xf>
    <xf numFmtId="0" fontId="31" fillId="10" borderId="13" applyNumberFormat="0" applyAlignment="0" applyProtection="0">
      <alignment vertical="center"/>
    </xf>
    <xf numFmtId="0" fontId="40" fillId="10" borderId="14" applyNumberFormat="0" applyAlignment="0" applyProtection="0">
      <alignment vertical="center"/>
    </xf>
    <xf numFmtId="0" fontId="39" fillId="26" borderId="17" applyNumberFormat="0" applyAlignment="0" applyProtection="0">
      <alignment vertical="center"/>
    </xf>
    <xf numFmtId="0" fontId="27" fillId="21" borderId="0" applyNumberFormat="0" applyBorder="0" applyAlignment="0" applyProtection="0">
      <alignment vertical="center"/>
    </xf>
    <xf numFmtId="0" fontId="26" fillId="30" borderId="0" applyNumberFormat="0" applyBorder="0" applyAlignment="0" applyProtection="0">
      <alignment vertical="center"/>
    </xf>
    <xf numFmtId="0" fontId="33" fillId="0" borderId="15" applyNumberFormat="0" applyFill="0" applyAlignment="0" applyProtection="0">
      <alignment vertical="center"/>
    </xf>
    <xf numFmtId="0" fontId="35" fillId="0" borderId="16" applyNumberFormat="0" applyFill="0" applyAlignment="0" applyProtection="0">
      <alignment vertical="center"/>
    </xf>
    <xf numFmtId="0" fontId="34" fillId="20" borderId="0" applyNumberFormat="0" applyBorder="0" applyAlignment="0" applyProtection="0">
      <alignment vertical="center"/>
    </xf>
    <xf numFmtId="0" fontId="30" fillId="0" borderId="0">
      <alignment vertical="center"/>
    </xf>
    <xf numFmtId="0" fontId="41" fillId="29" borderId="0" applyNumberFormat="0" applyBorder="0" applyAlignment="0" applyProtection="0">
      <alignment vertical="center"/>
    </xf>
    <xf numFmtId="0" fontId="27" fillId="25" borderId="0" applyNumberFormat="0" applyBorder="0" applyAlignment="0" applyProtection="0">
      <alignment vertical="center"/>
    </xf>
    <xf numFmtId="0" fontId="26" fillId="34" borderId="0" applyNumberFormat="0" applyBorder="0" applyAlignment="0" applyProtection="0">
      <alignment vertical="center"/>
    </xf>
    <xf numFmtId="0" fontId="0" fillId="0" borderId="0">
      <alignment vertical="center"/>
    </xf>
    <xf numFmtId="0" fontId="27" fillId="16" borderId="0" applyNumberFormat="0" applyBorder="0" applyAlignment="0" applyProtection="0">
      <alignment vertical="center"/>
    </xf>
    <xf numFmtId="0" fontId="27" fillId="33" borderId="0" applyNumberFormat="0" applyBorder="0" applyAlignment="0" applyProtection="0">
      <alignment vertical="center"/>
    </xf>
    <xf numFmtId="0" fontId="27" fillId="28" borderId="0" applyNumberFormat="0" applyBorder="0" applyAlignment="0" applyProtection="0">
      <alignment vertical="center"/>
    </xf>
    <xf numFmtId="0" fontId="27" fillId="6" borderId="0" applyNumberFormat="0" applyBorder="0" applyAlignment="0" applyProtection="0">
      <alignment vertical="center"/>
    </xf>
    <xf numFmtId="0" fontId="26" fillId="32" borderId="0" applyNumberFormat="0" applyBorder="0" applyAlignment="0" applyProtection="0">
      <alignment vertical="center"/>
    </xf>
    <xf numFmtId="0" fontId="26" fillId="24" borderId="0" applyNumberFormat="0" applyBorder="0" applyAlignment="0" applyProtection="0">
      <alignment vertical="center"/>
    </xf>
    <xf numFmtId="0" fontId="27" fillId="19" borderId="0" applyNumberFormat="0" applyBorder="0" applyAlignment="0" applyProtection="0">
      <alignment vertical="center"/>
    </xf>
    <xf numFmtId="0" fontId="27" fillId="31" borderId="0" applyNumberFormat="0" applyBorder="0" applyAlignment="0" applyProtection="0">
      <alignment vertical="center"/>
    </xf>
    <xf numFmtId="0" fontId="26" fillId="15" borderId="0" applyNumberFormat="0" applyBorder="0" applyAlignment="0" applyProtection="0">
      <alignment vertical="center"/>
    </xf>
    <xf numFmtId="0" fontId="0" fillId="0" borderId="0">
      <alignment vertical="center"/>
    </xf>
    <xf numFmtId="0" fontId="27" fillId="18" borderId="0" applyNumberFormat="0" applyBorder="0" applyAlignment="0" applyProtection="0">
      <alignment vertical="center"/>
    </xf>
    <xf numFmtId="0" fontId="26" fillId="23" borderId="0" applyNumberFormat="0" applyBorder="0" applyAlignment="0" applyProtection="0">
      <alignment vertical="center"/>
    </xf>
    <xf numFmtId="0" fontId="26" fillId="5" borderId="0" applyNumberFormat="0" applyBorder="0" applyAlignment="0" applyProtection="0">
      <alignment vertical="center"/>
    </xf>
    <xf numFmtId="0" fontId="27" fillId="9" borderId="0" applyNumberFormat="0" applyBorder="0" applyAlignment="0" applyProtection="0">
      <alignment vertical="center"/>
    </xf>
    <xf numFmtId="0" fontId="26" fillId="27" borderId="0" applyNumberFormat="0" applyBorder="0" applyAlignment="0" applyProtection="0">
      <alignment vertical="center"/>
    </xf>
    <xf numFmtId="0" fontId="30" fillId="0" borderId="0">
      <alignment vertical="center"/>
    </xf>
    <xf numFmtId="0" fontId="30" fillId="0" borderId="0">
      <alignment vertical="top"/>
    </xf>
    <xf numFmtId="0" fontId="0" fillId="0" borderId="0">
      <alignment vertical="center"/>
    </xf>
    <xf numFmtId="0" fontId="25" fillId="0" borderId="0">
      <alignment vertical="center"/>
    </xf>
    <xf numFmtId="0" fontId="0" fillId="0" borderId="0">
      <alignment vertical="center"/>
    </xf>
    <xf numFmtId="0" fontId="30" fillId="0" borderId="0">
      <alignment vertical="top"/>
    </xf>
  </cellStyleXfs>
  <cellXfs count="63">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vertical="center" wrapText="1"/>
    </xf>
    <xf numFmtId="0" fontId="4" fillId="0" borderId="0" xfId="0" applyFont="1" applyFill="1" applyAlignment="1">
      <alignment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0" fontId="7" fillId="0" borderId="0" xfId="0" applyFont="1" applyFill="1" applyAlignment="1">
      <alignment vertical="center" wrapText="1"/>
    </xf>
    <xf numFmtId="0" fontId="6" fillId="0" borderId="0" xfId="0" applyFont="1" applyFill="1" applyAlignment="1">
      <alignment vertical="center" wrapText="1"/>
    </xf>
    <xf numFmtId="49" fontId="8" fillId="0" borderId="0" xfId="0" applyNumberFormat="1" applyFont="1" applyFill="1" applyAlignment="1">
      <alignment vertical="center" wrapText="1"/>
    </xf>
    <xf numFmtId="0" fontId="8" fillId="0" borderId="0" xfId="0" applyFont="1" applyFill="1" applyAlignment="1">
      <alignment vertical="center" wrapText="1"/>
    </xf>
    <xf numFmtId="0" fontId="8" fillId="0" borderId="0" xfId="0" applyFont="1" applyFill="1" applyAlignment="1">
      <alignment horizontal="center" vertical="center" wrapText="1"/>
    </xf>
    <xf numFmtId="0" fontId="8" fillId="0" borderId="0" xfId="0" applyFont="1" applyFill="1" applyAlignment="1">
      <alignment horizontal="left" vertical="center" wrapText="1"/>
    </xf>
    <xf numFmtId="0" fontId="8" fillId="0" borderId="0" xfId="0" applyFont="1" applyFill="1">
      <alignment vertical="center"/>
    </xf>
    <xf numFmtId="176" fontId="8" fillId="0" borderId="0" xfId="0" applyNumberFormat="1" applyFont="1" applyFill="1">
      <alignment vertical="center"/>
    </xf>
    <xf numFmtId="0" fontId="8" fillId="0" borderId="0" xfId="0" applyFont="1" applyFill="1" applyAlignment="1">
      <alignment horizontal="justify" vertical="center"/>
    </xf>
    <xf numFmtId="0" fontId="8" fillId="0" borderId="0" xfId="0" applyFont="1" applyFill="1" applyAlignment="1">
      <alignment horizontal="center" vertical="center"/>
    </xf>
    <xf numFmtId="0" fontId="9" fillId="0" borderId="0" xfId="0" applyFont="1" applyFill="1" applyAlignment="1">
      <alignment horizontal="center" vertical="center" wrapText="1"/>
    </xf>
    <xf numFmtId="0" fontId="10" fillId="0" borderId="0" xfId="0" applyFont="1" applyFill="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5" fillId="2" borderId="5" xfId="0" applyFont="1" applyFill="1" applyBorder="1" applyAlignment="1">
      <alignment horizontal="left" vertical="center"/>
    </xf>
    <xf numFmtId="0" fontId="15" fillId="2" borderId="6" xfId="0" applyFont="1" applyFill="1" applyBorder="1" applyAlignment="1">
      <alignment horizontal="left" vertical="center"/>
    </xf>
    <xf numFmtId="0" fontId="15" fillId="2" borderId="7" xfId="0" applyFont="1" applyFill="1" applyBorder="1" applyAlignment="1">
      <alignment horizontal="left" vertical="center"/>
    </xf>
    <xf numFmtId="10" fontId="11" fillId="2" borderId="4" xfId="0" applyNumberFormat="1"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4" xfId="0" applyNumberFormat="1" applyFont="1" applyFill="1" applyBorder="1" applyAlignment="1">
      <alignment horizontal="left" vertical="center" wrapText="1"/>
    </xf>
    <xf numFmtId="0" fontId="16" fillId="2" borderId="4" xfId="0" applyFont="1" applyFill="1" applyBorder="1" applyAlignment="1">
      <alignment horizontal="center" vertical="center" wrapText="1"/>
    </xf>
    <xf numFmtId="0" fontId="14" fillId="0" borderId="4" xfId="0" applyFont="1" applyFill="1" applyBorder="1" applyAlignment="1">
      <alignment horizontal="center" vertical="center"/>
    </xf>
    <xf numFmtId="0" fontId="17" fillId="0" borderId="4" xfId="0" applyNumberFormat="1" applyFont="1" applyFill="1" applyBorder="1" applyAlignment="1">
      <alignment horizontal="left" vertical="center" wrapText="1"/>
    </xf>
    <xf numFmtId="0" fontId="14" fillId="0" borderId="4" xfId="0" applyNumberFormat="1" applyFont="1" applyFill="1" applyBorder="1" applyAlignment="1" applyProtection="1">
      <alignment vertical="center" wrapText="1"/>
      <protection locked="0"/>
    </xf>
    <xf numFmtId="0" fontId="14" fillId="0" borderId="4" xfId="0" applyNumberFormat="1"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7" fillId="0" borderId="4" xfId="0" applyFont="1" applyFill="1" applyBorder="1" applyAlignment="1">
      <alignment horizontal="left" vertical="center" wrapText="1"/>
    </xf>
    <xf numFmtId="0" fontId="11" fillId="0" borderId="4"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4" xfId="0" applyFont="1" applyFill="1" applyBorder="1" applyAlignment="1">
      <alignment vertical="center" wrapText="1"/>
    </xf>
    <xf numFmtId="0" fontId="18" fillId="0" borderId="9" xfId="0" applyFont="1" applyFill="1" applyBorder="1" applyAlignment="1">
      <alignment horizontal="center" vertical="center" wrapText="1"/>
    </xf>
    <xf numFmtId="0" fontId="11" fillId="0" borderId="4" xfId="0" applyFont="1" applyFill="1" applyBorder="1" applyAlignment="1">
      <alignment vertical="center" wrapText="1"/>
    </xf>
    <xf numFmtId="0" fontId="11" fillId="2" borderId="4" xfId="0" applyNumberFormat="1" applyFont="1" applyFill="1" applyBorder="1" applyAlignment="1">
      <alignment horizontal="center" vertical="center" wrapText="1"/>
    </xf>
    <xf numFmtId="0" fontId="16" fillId="2" borderId="4" xfId="0" applyNumberFormat="1" applyFont="1" applyFill="1" applyBorder="1" applyAlignment="1">
      <alignment horizontal="center" vertical="center" wrapText="1"/>
    </xf>
    <xf numFmtId="0" fontId="10" fillId="0" borderId="0" xfId="0" applyFont="1" applyFill="1" applyAlignment="1">
      <alignment horizontal="justify" vertical="center" wrapText="1"/>
    </xf>
    <xf numFmtId="0" fontId="11" fillId="0" borderId="1" xfId="0" applyFont="1" applyFill="1" applyBorder="1" applyAlignment="1">
      <alignment horizontal="justify" vertical="center" wrapText="1"/>
    </xf>
    <xf numFmtId="0" fontId="11" fillId="0" borderId="2" xfId="0" applyFont="1" applyFill="1" applyBorder="1" applyAlignment="1">
      <alignment horizontal="justify" vertical="center" wrapText="1"/>
    </xf>
    <xf numFmtId="0" fontId="13" fillId="0" borderId="3" xfId="0" applyFont="1" applyFill="1" applyBorder="1" applyAlignment="1">
      <alignment horizontal="justify" vertical="center" wrapText="1"/>
    </xf>
    <xf numFmtId="0" fontId="14" fillId="2" borderId="4" xfId="0" applyFont="1" applyFill="1" applyBorder="1" applyAlignment="1">
      <alignment horizontal="justify" vertical="center" wrapText="1"/>
    </xf>
    <xf numFmtId="0" fontId="11" fillId="2" borderId="4" xfId="0" applyFont="1" applyFill="1" applyBorder="1" applyAlignment="1">
      <alignment horizontal="justify" vertical="center" wrapText="1"/>
    </xf>
    <xf numFmtId="0" fontId="14" fillId="0" borderId="4" xfId="0" applyNumberFormat="1" applyFont="1" applyFill="1" applyBorder="1" applyAlignment="1">
      <alignment horizontal="justify" vertical="center" wrapText="1"/>
    </xf>
    <xf numFmtId="0" fontId="14" fillId="0" borderId="4" xfId="0" applyNumberFormat="1" applyFont="1" applyFill="1" applyBorder="1" applyAlignment="1">
      <alignment vertical="center" wrapText="1"/>
    </xf>
    <xf numFmtId="0" fontId="16" fillId="2" borderId="4" xfId="0" applyNumberFormat="1" applyFont="1" applyFill="1" applyBorder="1" applyAlignment="1">
      <alignment horizontal="justify" vertical="center" wrapText="1"/>
    </xf>
    <xf numFmtId="0" fontId="14" fillId="0" borderId="4" xfId="11" applyFont="1" applyFill="1" applyBorder="1" applyAlignment="1">
      <alignment horizontal="center" vertical="center" wrapText="1"/>
    </xf>
    <xf numFmtId="0" fontId="19" fillId="2" borderId="0" xfId="0" applyFont="1" applyFill="1" applyAlignment="1">
      <alignment horizontal="justify" vertical="center" indent="2"/>
    </xf>
    <xf numFmtId="0" fontId="17" fillId="0" borderId="4" xfId="0" applyNumberFormat="1" applyFont="1" applyFill="1" applyBorder="1" applyAlignment="1">
      <alignment horizontal="justify" vertical="center" wrapText="1"/>
    </xf>
    <xf numFmtId="0" fontId="12" fillId="3" borderId="1"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4" fillId="2" borderId="4" xfId="0" applyFont="1" applyFill="1" applyBorder="1" applyAlignment="1">
      <alignment vertical="center" wrapText="1"/>
    </xf>
  </cellXfs>
  <cellStyles count="6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_自治区下达塔城2007年财政扶贫资金项目下达计划表－1048万元" xfId="11"/>
    <cellStyle name="百分比" xfId="12" builtinId="5"/>
    <cellStyle name="已访问的超链接" xfId="13" builtinId="9"/>
    <cellStyle name="常规 6" xfId="14"/>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常规 16" xfId="34"/>
    <cellStyle name="适中" xfId="35" builtinId="28"/>
    <cellStyle name="20% - 强调文字颜色 5" xfId="36" builtinId="46"/>
    <cellStyle name="强调文字颜色 1" xfId="37" builtinId="29"/>
    <cellStyle name="常规 2 2 2" xfId="38"/>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常规 2 2" xfId="48"/>
    <cellStyle name="40% - 强调文字颜色 5" xfId="49" builtinId="47"/>
    <cellStyle name="60% - 强调文字颜色 5" xfId="50" builtinId="48"/>
    <cellStyle name="强调文字颜色 6" xfId="51" builtinId="49"/>
    <cellStyle name="40% - 强调文字颜色 6" xfId="52" builtinId="51"/>
    <cellStyle name="60% - 强调文字颜色 6" xfId="53" builtinId="52"/>
    <cellStyle name="常规 10 10" xfId="54"/>
    <cellStyle name="常规 5_11_1" xfId="55"/>
    <cellStyle name="常规 2" xfId="56"/>
    <cellStyle name="常规 5" xfId="57"/>
    <cellStyle name="常规 3" xfId="58"/>
    <cellStyle name="常规 105" xfId="59"/>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55"/>
  <sheetViews>
    <sheetView tabSelected="1" view="pageBreakPreview" zoomScale="85" zoomScaleNormal="40" zoomScaleSheetLayoutView="85" workbookViewId="0">
      <pane xSplit="5" ySplit="7" topLeftCell="I8" activePane="bottomRight" state="frozen"/>
      <selection/>
      <selection pane="topRight"/>
      <selection pane="bottomLeft"/>
      <selection pane="bottomRight" activeCell="A1" sqref="A1:Z1"/>
    </sheetView>
  </sheetViews>
  <sheetFormatPr defaultColWidth="9" defaultRowHeight="13.5"/>
  <cols>
    <col min="1" max="1" width="7.04166666666667" style="10" customWidth="1"/>
    <col min="2" max="2" width="4.84166666666667" style="11" customWidth="1"/>
    <col min="3" max="3" width="19.8833333333333" style="12" customWidth="1"/>
    <col min="4" max="5" width="9.50833333333333" style="11" customWidth="1"/>
    <col min="6" max="6" width="4.55833333333333" style="11" customWidth="1"/>
    <col min="7" max="7" width="15.1416666666667" style="12" customWidth="1"/>
    <col min="8" max="8" width="63.8416666666667" style="13" customWidth="1"/>
    <col min="9" max="9" width="12.0583333333333" style="13" customWidth="1"/>
    <col min="10" max="10" width="11.4666666666667" style="11" customWidth="1"/>
    <col min="11" max="11" width="12.6416666666667" style="11" customWidth="1"/>
    <col min="12" max="12" width="14.8" style="11" customWidth="1"/>
    <col min="13" max="13" width="14.8" customWidth="1"/>
    <col min="14" max="14" width="7.2" customWidth="1"/>
    <col min="15" max="15" width="8.675" customWidth="1"/>
    <col min="16" max="16" width="7.94166666666667" customWidth="1"/>
    <col min="17" max="18" width="7.05833333333333" customWidth="1"/>
    <col min="19" max="19" width="10.1416666666667" style="13" customWidth="1"/>
    <col min="20" max="20" width="4.84166666666667" style="13" customWidth="1"/>
    <col min="21" max="21" width="8.375" style="14" customWidth="1"/>
    <col min="22" max="22" width="10.1416666666667" style="15" customWidth="1"/>
    <col min="23" max="23" width="58.3333333333333" style="16" customWidth="1"/>
    <col min="24" max="24" width="11.175" style="17" customWidth="1"/>
    <col min="25" max="25" width="8.23333333333333" customWidth="1"/>
    <col min="26" max="26" width="12.2083333333333" customWidth="1"/>
    <col min="27" max="16384" width="9" style="14"/>
  </cols>
  <sheetData>
    <row r="1" ht="43" customHeight="1" spans="1:26">
      <c r="A1" s="18" t="s">
        <v>0</v>
      </c>
      <c r="B1" s="19"/>
      <c r="C1" s="19"/>
      <c r="D1" s="19"/>
      <c r="E1" s="19"/>
      <c r="F1" s="19"/>
      <c r="G1" s="19"/>
      <c r="H1" s="19"/>
      <c r="I1" s="19"/>
      <c r="J1" s="19"/>
      <c r="K1" s="19"/>
      <c r="L1" s="19"/>
      <c r="M1" s="19"/>
      <c r="N1" s="19"/>
      <c r="O1" s="19"/>
      <c r="P1" s="19"/>
      <c r="Q1" s="19"/>
      <c r="R1" s="19"/>
      <c r="S1" s="19"/>
      <c r="T1" s="19"/>
      <c r="U1" s="19"/>
      <c r="V1" s="19"/>
      <c r="W1" s="47"/>
      <c r="X1" s="19"/>
      <c r="Y1" s="19"/>
      <c r="Z1" s="19"/>
    </row>
    <row r="2" s="1" customFormat="1" ht="22" customHeight="1" spans="1:26">
      <c r="A2" s="20" t="s">
        <v>1</v>
      </c>
      <c r="B2" s="20" t="s">
        <v>2</v>
      </c>
      <c r="C2" s="20" t="s">
        <v>3</v>
      </c>
      <c r="D2" s="20" t="s">
        <v>4</v>
      </c>
      <c r="E2" s="20" t="s">
        <v>5</v>
      </c>
      <c r="F2" s="20" t="s">
        <v>6</v>
      </c>
      <c r="G2" s="20" t="s">
        <v>7</v>
      </c>
      <c r="H2" s="21" t="s">
        <v>8</v>
      </c>
      <c r="I2" s="20" t="s">
        <v>9</v>
      </c>
      <c r="J2" s="40" t="s">
        <v>10</v>
      </c>
      <c r="K2" s="40"/>
      <c r="L2" s="40"/>
      <c r="M2" s="40"/>
      <c r="N2" s="40"/>
      <c r="O2" s="40"/>
      <c r="P2" s="40"/>
      <c r="Q2" s="40"/>
      <c r="R2" s="40"/>
      <c r="S2" s="40"/>
      <c r="T2" s="40"/>
      <c r="U2" s="40"/>
      <c r="V2" s="20" t="s">
        <v>11</v>
      </c>
      <c r="W2" s="48" t="s">
        <v>12</v>
      </c>
      <c r="X2" s="20" t="s">
        <v>13</v>
      </c>
      <c r="Y2" s="20" t="s">
        <v>14</v>
      </c>
      <c r="Z2" s="59" t="s">
        <v>15</v>
      </c>
    </row>
    <row r="3" s="1" customFormat="1" ht="22" customHeight="1" spans="1:26">
      <c r="A3" s="22"/>
      <c r="B3" s="22"/>
      <c r="C3" s="22"/>
      <c r="D3" s="22"/>
      <c r="E3" s="22"/>
      <c r="F3" s="22"/>
      <c r="G3" s="22"/>
      <c r="H3" s="22"/>
      <c r="I3" s="22"/>
      <c r="J3" s="40" t="s">
        <v>16</v>
      </c>
      <c r="K3" s="40"/>
      <c r="L3" s="40"/>
      <c r="M3" s="40"/>
      <c r="N3" s="40"/>
      <c r="O3" s="40"/>
      <c r="P3" s="40"/>
      <c r="Q3" s="40"/>
      <c r="R3" s="40"/>
      <c r="S3" s="20" t="s">
        <v>17</v>
      </c>
      <c r="T3" s="20" t="s">
        <v>18</v>
      </c>
      <c r="U3" s="20" t="s">
        <v>19</v>
      </c>
      <c r="V3" s="22"/>
      <c r="W3" s="49"/>
      <c r="X3" s="22"/>
      <c r="Y3" s="22"/>
      <c r="Z3" s="60"/>
    </row>
    <row r="4" s="1" customFormat="1" ht="34" customHeight="1" spans="1:26">
      <c r="A4" s="22"/>
      <c r="B4" s="22"/>
      <c r="C4" s="22"/>
      <c r="D4" s="22"/>
      <c r="E4" s="22"/>
      <c r="F4" s="22"/>
      <c r="G4" s="22"/>
      <c r="H4" s="22"/>
      <c r="I4" s="22"/>
      <c r="J4" s="20" t="s">
        <v>20</v>
      </c>
      <c r="K4" s="41" t="s">
        <v>21</v>
      </c>
      <c r="L4" s="42"/>
      <c r="M4" s="42"/>
      <c r="N4" s="20" t="s">
        <v>22</v>
      </c>
      <c r="O4" s="20" t="s">
        <v>23</v>
      </c>
      <c r="P4" s="20" t="s">
        <v>24</v>
      </c>
      <c r="Q4" s="20" t="s">
        <v>25</v>
      </c>
      <c r="R4" s="20" t="s">
        <v>26</v>
      </c>
      <c r="S4" s="22"/>
      <c r="T4" s="22"/>
      <c r="U4" s="22"/>
      <c r="V4" s="22"/>
      <c r="W4" s="49"/>
      <c r="X4" s="22"/>
      <c r="Y4" s="22"/>
      <c r="Z4" s="60"/>
    </row>
    <row r="5" s="2" customFormat="1" ht="34" customHeight="1" spans="1:26">
      <c r="A5" s="23"/>
      <c r="B5" s="23"/>
      <c r="C5" s="23"/>
      <c r="D5" s="23"/>
      <c r="E5" s="23"/>
      <c r="F5" s="23"/>
      <c r="G5" s="23"/>
      <c r="H5" s="23"/>
      <c r="I5" s="23"/>
      <c r="J5" s="23"/>
      <c r="K5" s="43"/>
      <c r="L5" s="44" t="s">
        <v>27</v>
      </c>
      <c r="M5" s="44" t="s">
        <v>28</v>
      </c>
      <c r="N5" s="23"/>
      <c r="O5" s="23"/>
      <c r="P5" s="23"/>
      <c r="Q5" s="23"/>
      <c r="R5" s="23"/>
      <c r="S5" s="23"/>
      <c r="T5" s="23"/>
      <c r="U5" s="23"/>
      <c r="V5" s="23"/>
      <c r="W5" s="50"/>
      <c r="X5" s="23"/>
      <c r="Y5" s="23"/>
      <c r="Z5" s="61"/>
    </row>
    <row r="6" s="3" customFormat="1" ht="25" customHeight="1" spans="1:26">
      <c r="A6" s="24" t="s">
        <v>29</v>
      </c>
      <c r="B6" s="24"/>
      <c r="C6" s="24"/>
      <c r="D6" s="24"/>
      <c r="E6" s="24"/>
      <c r="F6" s="24"/>
      <c r="G6" s="24"/>
      <c r="H6" s="25"/>
      <c r="I6" s="45">
        <f t="shared" ref="I6:I10" si="0">J6+S6+T6+U6</f>
        <v>56040</v>
      </c>
      <c r="J6" s="45">
        <f>L6+M6+N6+O6+P6+Q6+R6</f>
        <v>55949</v>
      </c>
      <c r="K6" s="45">
        <f>K7+K37+K42+K52+K54</f>
        <v>46538.65</v>
      </c>
      <c r="L6" s="45">
        <f t="shared" ref="L6:U6" si="1">L7+L37+L42+L52+L54</f>
        <v>40985</v>
      </c>
      <c r="M6" s="45">
        <f t="shared" si="1"/>
        <v>11620</v>
      </c>
      <c r="N6" s="45">
        <f t="shared" si="1"/>
        <v>1815</v>
      </c>
      <c r="O6" s="45">
        <f t="shared" si="1"/>
        <v>1390</v>
      </c>
      <c r="P6" s="45">
        <f t="shared" si="1"/>
        <v>0</v>
      </c>
      <c r="Q6" s="45">
        <f t="shared" si="1"/>
        <v>139</v>
      </c>
      <c r="R6" s="45">
        <f t="shared" si="1"/>
        <v>0</v>
      </c>
      <c r="S6" s="45">
        <f t="shared" si="1"/>
        <v>0</v>
      </c>
      <c r="T6" s="45">
        <f t="shared" si="1"/>
        <v>91</v>
      </c>
      <c r="U6" s="45">
        <f t="shared" si="1"/>
        <v>0</v>
      </c>
      <c r="V6" s="45"/>
      <c r="W6" s="51"/>
      <c r="X6" s="25"/>
      <c r="Y6" s="62"/>
      <c r="Z6" s="62"/>
    </row>
    <row r="7" s="4" customFormat="1" ht="25" customHeight="1" spans="1:26">
      <c r="A7" s="26" t="s">
        <v>30</v>
      </c>
      <c r="B7" s="27"/>
      <c r="C7" s="28"/>
      <c r="D7" s="24"/>
      <c r="E7" s="24"/>
      <c r="F7" s="24"/>
      <c r="G7" s="24"/>
      <c r="H7" s="29">
        <f>I7/I6</f>
        <v>0.690710206995004</v>
      </c>
      <c r="I7" s="45">
        <f t="shared" si="0"/>
        <v>38707.4</v>
      </c>
      <c r="J7" s="45">
        <f t="shared" ref="J6:J10" si="2">L7+M7+N7+O7+P7+Q7+R7</f>
        <v>38707.4</v>
      </c>
      <c r="K7" s="45">
        <f>SUM(K8:K31)</f>
        <v>29746.05</v>
      </c>
      <c r="L7" s="45">
        <f>SUM(L8:L36)</f>
        <v>34273.4</v>
      </c>
      <c r="M7" s="45">
        <f t="shared" ref="M7:U7" si="3">SUM(M8:M36)</f>
        <v>1539</v>
      </c>
      <c r="N7" s="45">
        <f t="shared" si="3"/>
        <v>1815</v>
      </c>
      <c r="O7" s="45">
        <f t="shared" si="3"/>
        <v>941</v>
      </c>
      <c r="P7" s="45">
        <f t="shared" si="3"/>
        <v>0</v>
      </c>
      <c r="Q7" s="45">
        <f t="shared" si="3"/>
        <v>139</v>
      </c>
      <c r="R7" s="45">
        <f t="shared" si="3"/>
        <v>0</v>
      </c>
      <c r="S7" s="45">
        <f t="shared" si="3"/>
        <v>0</v>
      </c>
      <c r="T7" s="45">
        <f t="shared" si="3"/>
        <v>0</v>
      </c>
      <c r="U7" s="45">
        <f t="shared" si="3"/>
        <v>0</v>
      </c>
      <c r="V7" s="45">
        <f>SUM(V8:V31)</f>
        <v>299105</v>
      </c>
      <c r="W7" s="52"/>
      <c r="X7" s="25"/>
      <c r="Y7" s="25"/>
      <c r="Z7" s="25"/>
    </row>
    <row r="8" s="5" customFormat="1" ht="109" customHeight="1" spans="1:26">
      <c r="A8" s="30">
        <v>1</v>
      </c>
      <c r="B8" s="30" t="s">
        <v>31</v>
      </c>
      <c r="C8" s="30" t="s">
        <v>32</v>
      </c>
      <c r="D8" s="30" t="s">
        <v>33</v>
      </c>
      <c r="E8" s="30" t="s">
        <v>34</v>
      </c>
      <c r="F8" s="30" t="s">
        <v>35</v>
      </c>
      <c r="G8" s="30" t="s">
        <v>36</v>
      </c>
      <c r="H8" s="31" t="s">
        <v>37</v>
      </c>
      <c r="I8" s="36">
        <f t="shared" si="0"/>
        <v>2000</v>
      </c>
      <c r="J8" s="36">
        <f t="shared" si="2"/>
        <v>2000</v>
      </c>
      <c r="K8" s="36">
        <f>L8+M8</f>
        <v>2000</v>
      </c>
      <c r="L8" s="36">
        <v>2000</v>
      </c>
      <c r="M8" s="36"/>
      <c r="N8" s="36"/>
      <c r="O8" s="36"/>
      <c r="P8" s="36"/>
      <c r="Q8" s="36"/>
      <c r="R8" s="36"/>
      <c r="S8" s="36"/>
      <c r="T8" s="36"/>
      <c r="U8" s="36"/>
      <c r="V8" s="36">
        <v>780</v>
      </c>
      <c r="W8" s="53" t="s">
        <v>38</v>
      </c>
      <c r="X8" s="30" t="s">
        <v>39</v>
      </c>
      <c r="Y8" s="30" t="s">
        <v>40</v>
      </c>
      <c r="Z8" s="30" t="s">
        <v>41</v>
      </c>
    </row>
    <row r="9" s="6" customFormat="1" ht="120" customHeight="1" spans="1:26">
      <c r="A9" s="30">
        <v>2</v>
      </c>
      <c r="B9" s="30" t="s">
        <v>42</v>
      </c>
      <c r="C9" s="30" t="s">
        <v>43</v>
      </c>
      <c r="D9" s="30" t="s">
        <v>33</v>
      </c>
      <c r="E9" s="30" t="s">
        <v>44</v>
      </c>
      <c r="F9" s="30" t="s">
        <v>35</v>
      </c>
      <c r="G9" s="30" t="s">
        <v>45</v>
      </c>
      <c r="H9" s="31" t="s">
        <v>46</v>
      </c>
      <c r="I9" s="36">
        <f t="shared" si="0"/>
        <v>2000</v>
      </c>
      <c r="J9" s="36">
        <f t="shared" si="2"/>
        <v>2000</v>
      </c>
      <c r="K9" s="36">
        <f t="shared" ref="K9:K55" si="4">L9+M9</f>
        <v>2000</v>
      </c>
      <c r="L9" s="36">
        <v>2000</v>
      </c>
      <c r="M9" s="36"/>
      <c r="N9" s="36"/>
      <c r="O9" s="36"/>
      <c r="P9" s="36"/>
      <c r="Q9" s="36"/>
      <c r="R9" s="36"/>
      <c r="S9" s="36"/>
      <c r="T9" s="36"/>
      <c r="U9" s="36"/>
      <c r="V9" s="36">
        <v>1000</v>
      </c>
      <c r="W9" s="53" t="s">
        <v>47</v>
      </c>
      <c r="X9" s="30" t="s">
        <v>48</v>
      </c>
      <c r="Y9" s="30" t="s">
        <v>49</v>
      </c>
      <c r="Z9" s="30" t="s">
        <v>41</v>
      </c>
    </row>
    <row r="10" s="6" customFormat="1" ht="120" customHeight="1" spans="1:26">
      <c r="A10" s="30">
        <v>3</v>
      </c>
      <c r="B10" s="30" t="s">
        <v>50</v>
      </c>
      <c r="C10" s="30" t="s">
        <v>51</v>
      </c>
      <c r="D10" s="30" t="s">
        <v>33</v>
      </c>
      <c r="E10" s="30" t="s">
        <v>34</v>
      </c>
      <c r="F10" s="30" t="s">
        <v>35</v>
      </c>
      <c r="G10" s="30" t="s">
        <v>52</v>
      </c>
      <c r="H10" s="31" t="s">
        <v>53</v>
      </c>
      <c r="I10" s="36">
        <v>3600</v>
      </c>
      <c r="J10" s="36">
        <v>3600</v>
      </c>
      <c r="K10" s="36">
        <f t="shared" si="4"/>
        <v>3600</v>
      </c>
      <c r="L10" s="36">
        <v>3600</v>
      </c>
      <c r="M10" s="36"/>
      <c r="N10" s="36"/>
      <c r="O10" s="36"/>
      <c r="P10" s="36"/>
      <c r="Q10" s="36"/>
      <c r="R10" s="36"/>
      <c r="S10" s="36"/>
      <c r="T10" s="36"/>
      <c r="U10" s="36"/>
      <c r="V10" s="36">
        <v>1000</v>
      </c>
      <c r="W10" s="53" t="s">
        <v>54</v>
      </c>
      <c r="X10" s="30" t="s">
        <v>55</v>
      </c>
      <c r="Y10" s="30" t="s">
        <v>56</v>
      </c>
      <c r="Z10" s="30" t="s">
        <v>41</v>
      </c>
    </row>
    <row r="11" s="6" customFormat="1" ht="120" customHeight="1" spans="1:26">
      <c r="A11" s="30">
        <v>4</v>
      </c>
      <c r="B11" s="30" t="s">
        <v>57</v>
      </c>
      <c r="C11" s="30" t="s">
        <v>58</v>
      </c>
      <c r="D11" s="30" t="s">
        <v>33</v>
      </c>
      <c r="E11" s="30" t="s">
        <v>34</v>
      </c>
      <c r="F11" s="30" t="s">
        <v>59</v>
      </c>
      <c r="G11" s="30" t="s">
        <v>60</v>
      </c>
      <c r="H11" s="31" t="s">
        <v>61</v>
      </c>
      <c r="I11" s="36">
        <v>4960</v>
      </c>
      <c r="J11" s="36">
        <v>4960</v>
      </c>
      <c r="K11" s="36">
        <f t="shared" si="4"/>
        <v>4960</v>
      </c>
      <c r="L11" s="36">
        <v>4960</v>
      </c>
      <c r="M11" s="36"/>
      <c r="N11" s="36"/>
      <c r="O11" s="36"/>
      <c r="P11" s="36"/>
      <c r="Q11" s="36"/>
      <c r="R11" s="36"/>
      <c r="S11" s="36"/>
      <c r="T11" s="36"/>
      <c r="U11" s="36"/>
      <c r="V11" s="36">
        <v>3000</v>
      </c>
      <c r="W11" s="53" t="s">
        <v>62</v>
      </c>
      <c r="X11" s="30" t="s">
        <v>55</v>
      </c>
      <c r="Y11" s="30" t="s">
        <v>56</v>
      </c>
      <c r="Z11" s="30" t="s">
        <v>41</v>
      </c>
    </row>
    <row r="12" s="6" customFormat="1" ht="120" customHeight="1" spans="1:26">
      <c r="A12" s="30">
        <v>5</v>
      </c>
      <c r="B12" s="30" t="s">
        <v>63</v>
      </c>
      <c r="C12" s="30" t="s">
        <v>64</v>
      </c>
      <c r="D12" s="30" t="s">
        <v>33</v>
      </c>
      <c r="E12" s="30" t="s">
        <v>34</v>
      </c>
      <c r="F12" s="30" t="s">
        <v>35</v>
      </c>
      <c r="G12" s="30" t="s">
        <v>65</v>
      </c>
      <c r="H12" s="31" t="s">
        <v>66</v>
      </c>
      <c r="I12" s="36">
        <f>J12+S12+T12+U12</f>
        <v>2500</v>
      </c>
      <c r="J12" s="36">
        <f>L12+M12+N12+O12+P12+Q12+R12</f>
        <v>2500</v>
      </c>
      <c r="K12" s="36">
        <f t="shared" si="4"/>
        <v>2500</v>
      </c>
      <c r="L12" s="30">
        <v>2500</v>
      </c>
      <c r="M12" s="30"/>
      <c r="N12" s="30"/>
      <c r="O12" s="30"/>
      <c r="P12" s="30"/>
      <c r="Q12" s="30"/>
      <c r="R12" s="30"/>
      <c r="S12" s="30"/>
      <c r="T12" s="30"/>
      <c r="U12" s="30"/>
      <c r="V12" s="30">
        <v>1200</v>
      </c>
      <c r="W12" s="53" t="s">
        <v>67</v>
      </c>
      <c r="X12" s="30" t="s">
        <v>68</v>
      </c>
      <c r="Y12" s="30" t="s">
        <v>69</v>
      </c>
      <c r="Z12" s="30" t="s">
        <v>41</v>
      </c>
    </row>
    <row r="13" s="5" customFormat="1" ht="147" customHeight="1" spans="1:26">
      <c r="A13" s="30">
        <v>6</v>
      </c>
      <c r="B13" s="30" t="s">
        <v>70</v>
      </c>
      <c r="C13" s="30" t="s">
        <v>71</v>
      </c>
      <c r="D13" s="30" t="s">
        <v>33</v>
      </c>
      <c r="E13" s="30" t="s">
        <v>34</v>
      </c>
      <c r="F13" s="30" t="s">
        <v>35</v>
      </c>
      <c r="G13" s="30" t="s">
        <v>72</v>
      </c>
      <c r="H13" s="31" t="s">
        <v>73</v>
      </c>
      <c r="I13" s="36">
        <f>J13+S13+T13+U13</f>
        <v>700</v>
      </c>
      <c r="J13" s="36">
        <f>L13+M13+N13+O13+P13+Q13+R13</f>
        <v>700</v>
      </c>
      <c r="K13" s="36">
        <f t="shared" si="4"/>
        <v>700</v>
      </c>
      <c r="L13" s="36">
        <v>700</v>
      </c>
      <c r="M13" s="36"/>
      <c r="N13" s="36"/>
      <c r="O13" s="36"/>
      <c r="P13" s="36"/>
      <c r="Q13" s="36"/>
      <c r="R13" s="36"/>
      <c r="S13" s="36"/>
      <c r="T13" s="36"/>
      <c r="U13" s="36"/>
      <c r="V13" s="36">
        <v>120</v>
      </c>
      <c r="W13" s="53" t="s">
        <v>74</v>
      </c>
      <c r="X13" s="30" t="s">
        <v>75</v>
      </c>
      <c r="Y13" s="30" t="s">
        <v>76</v>
      </c>
      <c r="Z13" s="30" t="s">
        <v>41</v>
      </c>
    </row>
    <row r="14" s="5" customFormat="1" ht="150" customHeight="1" spans="1:26">
      <c r="A14" s="30">
        <v>7</v>
      </c>
      <c r="B14" s="30" t="s">
        <v>77</v>
      </c>
      <c r="C14" s="30" t="s">
        <v>78</v>
      </c>
      <c r="D14" s="30" t="s">
        <v>33</v>
      </c>
      <c r="E14" s="30" t="s">
        <v>44</v>
      </c>
      <c r="F14" s="30" t="s">
        <v>35</v>
      </c>
      <c r="G14" s="30" t="s">
        <v>79</v>
      </c>
      <c r="H14" s="31" t="s">
        <v>80</v>
      </c>
      <c r="I14" s="36">
        <f>J14+S14+T14+U14</f>
        <v>860</v>
      </c>
      <c r="J14" s="36">
        <f>L14+M14+N14+O14+P14+Q14+R14</f>
        <v>860</v>
      </c>
      <c r="K14" s="36">
        <f t="shared" si="4"/>
        <v>860</v>
      </c>
      <c r="L14" s="36">
        <v>860</v>
      </c>
      <c r="M14" s="36"/>
      <c r="N14" s="36"/>
      <c r="O14" s="36"/>
      <c r="P14" s="36"/>
      <c r="Q14" s="36"/>
      <c r="R14" s="36"/>
      <c r="S14" s="36"/>
      <c r="T14" s="36"/>
      <c r="U14" s="36"/>
      <c r="V14" s="36">
        <v>44530</v>
      </c>
      <c r="W14" s="53" t="s">
        <v>81</v>
      </c>
      <c r="X14" s="30" t="s">
        <v>82</v>
      </c>
      <c r="Y14" s="30" t="s">
        <v>83</v>
      </c>
      <c r="Z14" s="30" t="s">
        <v>41</v>
      </c>
    </row>
    <row r="15" s="5" customFormat="1" ht="131.25" spans="1:26">
      <c r="A15" s="30">
        <v>8</v>
      </c>
      <c r="B15" s="30" t="s">
        <v>84</v>
      </c>
      <c r="C15" s="30" t="s">
        <v>85</v>
      </c>
      <c r="D15" s="30" t="s">
        <v>86</v>
      </c>
      <c r="E15" s="30" t="s">
        <v>87</v>
      </c>
      <c r="F15" s="30" t="s">
        <v>35</v>
      </c>
      <c r="G15" s="30" t="s">
        <v>88</v>
      </c>
      <c r="H15" s="31" t="s">
        <v>89</v>
      </c>
      <c r="I15" s="36">
        <f t="shared" ref="I15:I21" si="5">J15+S15+T15+U15</f>
        <v>1734</v>
      </c>
      <c r="J15" s="36">
        <f>L15+M15+N15+O15+P15+Q15+R15</f>
        <v>1734</v>
      </c>
      <c r="K15" s="36">
        <f t="shared" si="4"/>
        <v>1734</v>
      </c>
      <c r="L15" s="36">
        <v>1734</v>
      </c>
      <c r="M15" s="36"/>
      <c r="N15" s="36"/>
      <c r="O15" s="36"/>
      <c r="P15" s="36"/>
      <c r="Q15" s="36"/>
      <c r="R15" s="36"/>
      <c r="S15" s="36"/>
      <c r="T15" s="36"/>
      <c r="U15" s="36"/>
      <c r="V15" s="36">
        <v>69856</v>
      </c>
      <c r="W15" s="53" t="s">
        <v>90</v>
      </c>
      <c r="X15" s="30" t="s">
        <v>39</v>
      </c>
      <c r="Y15" s="30" t="s">
        <v>40</v>
      </c>
      <c r="Z15" s="30" t="s">
        <v>41</v>
      </c>
    </row>
    <row r="16" s="5" customFormat="1" ht="93.75" spans="1:26">
      <c r="A16" s="30">
        <v>9</v>
      </c>
      <c r="B16" s="30" t="s">
        <v>91</v>
      </c>
      <c r="C16" s="30" t="s">
        <v>92</v>
      </c>
      <c r="D16" s="30" t="s">
        <v>86</v>
      </c>
      <c r="E16" s="30" t="s">
        <v>87</v>
      </c>
      <c r="F16" s="30" t="s">
        <v>35</v>
      </c>
      <c r="G16" s="30" t="s">
        <v>88</v>
      </c>
      <c r="H16" s="31" t="s">
        <v>93</v>
      </c>
      <c r="I16" s="36">
        <f t="shared" si="5"/>
        <v>930</v>
      </c>
      <c r="J16" s="36">
        <f>L16+M16+N16+O16+P16+Q16+R16</f>
        <v>930</v>
      </c>
      <c r="K16" s="36">
        <f t="shared" si="4"/>
        <v>930</v>
      </c>
      <c r="L16" s="36">
        <v>930</v>
      </c>
      <c r="M16" s="36"/>
      <c r="N16" s="36"/>
      <c r="O16" s="36"/>
      <c r="P16" s="36"/>
      <c r="Q16" s="36"/>
      <c r="R16" s="36"/>
      <c r="S16" s="36"/>
      <c r="T16" s="36"/>
      <c r="U16" s="36"/>
      <c r="V16" s="36">
        <v>30025</v>
      </c>
      <c r="W16" s="53" t="s">
        <v>94</v>
      </c>
      <c r="X16" s="30" t="s">
        <v>39</v>
      </c>
      <c r="Y16" s="30" t="s">
        <v>40</v>
      </c>
      <c r="Z16" s="30" t="s">
        <v>41</v>
      </c>
    </row>
    <row r="17" s="5" customFormat="1" ht="112.5" spans="1:26">
      <c r="A17" s="30">
        <v>10</v>
      </c>
      <c r="B17" s="30" t="s">
        <v>95</v>
      </c>
      <c r="C17" s="30" t="s">
        <v>96</v>
      </c>
      <c r="D17" s="30" t="s">
        <v>86</v>
      </c>
      <c r="E17" s="30" t="s">
        <v>87</v>
      </c>
      <c r="F17" s="30" t="s">
        <v>35</v>
      </c>
      <c r="G17" s="30" t="s">
        <v>88</v>
      </c>
      <c r="H17" s="31" t="s">
        <v>97</v>
      </c>
      <c r="I17" s="36">
        <f t="shared" si="5"/>
        <v>812.05</v>
      </c>
      <c r="J17" s="36">
        <f t="shared" ref="J17:J36" si="6">L17+M17+N17+O17+P17+Q17+R17</f>
        <v>812.05</v>
      </c>
      <c r="K17" s="36">
        <f t="shared" si="4"/>
        <v>812.05</v>
      </c>
      <c r="L17" s="36">
        <v>812.05</v>
      </c>
      <c r="M17" s="36"/>
      <c r="N17" s="36"/>
      <c r="O17" s="36"/>
      <c r="P17" s="36"/>
      <c r="Q17" s="36"/>
      <c r="R17" s="36"/>
      <c r="S17" s="36"/>
      <c r="T17" s="36"/>
      <c r="U17" s="36"/>
      <c r="V17" s="36">
        <v>78956</v>
      </c>
      <c r="W17" s="53" t="s">
        <v>98</v>
      </c>
      <c r="X17" s="30" t="s">
        <v>39</v>
      </c>
      <c r="Y17" s="30" t="s">
        <v>40</v>
      </c>
      <c r="Z17" s="30" t="s">
        <v>41</v>
      </c>
    </row>
    <row r="18" s="5" customFormat="1" ht="191" customHeight="1" spans="1:26">
      <c r="A18" s="30">
        <v>11</v>
      </c>
      <c r="B18" s="30" t="s">
        <v>99</v>
      </c>
      <c r="C18" s="30" t="s">
        <v>100</v>
      </c>
      <c r="D18" s="30" t="s">
        <v>86</v>
      </c>
      <c r="E18" s="30" t="s">
        <v>101</v>
      </c>
      <c r="F18" s="30" t="s">
        <v>35</v>
      </c>
      <c r="G18" s="30" t="s">
        <v>102</v>
      </c>
      <c r="H18" s="31" t="s">
        <v>103</v>
      </c>
      <c r="I18" s="36">
        <f t="shared" si="5"/>
        <v>200</v>
      </c>
      <c r="J18" s="36">
        <f t="shared" si="6"/>
        <v>200</v>
      </c>
      <c r="K18" s="36">
        <f t="shared" si="4"/>
        <v>200</v>
      </c>
      <c r="L18" s="36">
        <v>200</v>
      </c>
      <c r="M18" s="36"/>
      <c r="N18" s="36"/>
      <c r="O18" s="36"/>
      <c r="P18" s="36"/>
      <c r="Q18" s="36"/>
      <c r="R18" s="36"/>
      <c r="S18" s="36"/>
      <c r="T18" s="36"/>
      <c r="U18" s="36"/>
      <c r="V18" s="36">
        <v>8000</v>
      </c>
      <c r="W18" s="53" t="s">
        <v>104</v>
      </c>
      <c r="X18" s="30" t="s">
        <v>105</v>
      </c>
      <c r="Y18" s="30" t="s">
        <v>106</v>
      </c>
      <c r="Z18" s="30" t="s">
        <v>41</v>
      </c>
    </row>
    <row r="19" s="5" customFormat="1" ht="172" customHeight="1" spans="1:26">
      <c r="A19" s="30">
        <v>12</v>
      </c>
      <c r="B19" s="30" t="s">
        <v>107</v>
      </c>
      <c r="C19" s="30" t="s">
        <v>108</v>
      </c>
      <c r="D19" s="30" t="s">
        <v>86</v>
      </c>
      <c r="E19" s="30" t="s">
        <v>101</v>
      </c>
      <c r="F19" s="30" t="s">
        <v>35</v>
      </c>
      <c r="G19" s="30" t="s">
        <v>102</v>
      </c>
      <c r="H19" s="31" t="s">
        <v>109</v>
      </c>
      <c r="I19" s="36">
        <f t="shared" si="5"/>
        <v>3500</v>
      </c>
      <c r="J19" s="36">
        <f t="shared" si="6"/>
        <v>3500</v>
      </c>
      <c r="K19" s="36">
        <f t="shared" si="4"/>
        <v>3500</v>
      </c>
      <c r="L19" s="36">
        <v>3500</v>
      </c>
      <c r="M19" s="36"/>
      <c r="N19" s="36"/>
      <c r="O19" s="36"/>
      <c r="P19" s="36"/>
      <c r="Q19" s="36"/>
      <c r="R19" s="36"/>
      <c r="S19" s="36"/>
      <c r="T19" s="36"/>
      <c r="U19" s="36"/>
      <c r="V19" s="36">
        <v>23000</v>
      </c>
      <c r="W19" s="53" t="s">
        <v>110</v>
      </c>
      <c r="X19" s="30" t="s">
        <v>105</v>
      </c>
      <c r="Y19" s="30" t="s">
        <v>106</v>
      </c>
      <c r="Z19" s="30" t="s">
        <v>41</v>
      </c>
    </row>
    <row r="20" s="5" customFormat="1" ht="205" customHeight="1" spans="1:26">
      <c r="A20" s="30">
        <v>13</v>
      </c>
      <c r="B20" s="30" t="s">
        <v>111</v>
      </c>
      <c r="C20" s="30" t="s">
        <v>112</v>
      </c>
      <c r="D20" s="30" t="s">
        <v>86</v>
      </c>
      <c r="E20" s="30" t="s">
        <v>101</v>
      </c>
      <c r="F20" s="30" t="s">
        <v>35</v>
      </c>
      <c r="G20" s="30" t="s">
        <v>102</v>
      </c>
      <c r="H20" s="31" t="s">
        <v>113</v>
      </c>
      <c r="I20" s="36">
        <f t="shared" si="5"/>
        <v>1500</v>
      </c>
      <c r="J20" s="36">
        <f t="shared" si="6"/>
        <v>1500</v>
      </c>
      <c r="K20" s="36">
        <f t="shared" si="4"/>
        <v>1500</v>
      </c>
      <c r="L20" s="36">
        <v>1500</v>
      </c>
      <c r="M20" s="36"/>
      <c r="N20" s="36"/>
      <c r="O20" s="36"/>
      <c r="P20" s="36"/>
      <c r="Q20" s="36"/>
      <c r="R20" s="36"/>
      <c r="S20" s="36"/>
      <c r="T20" s="36"/>
      <c r="U20" s="36"/>
      <c r="V20" s="36">
        <v>7000</v>
      </c>
      <c r="W20" s="53" t="s">
        <v>114</v>
      </c>
      <c r="X20" s="30" t="s">
        <v>105</v>
      </c>
      <c r="Y20" s="30" t="s">
        <v>106</v>
      </c>
      <c r="Z20" s="30" t="s">
        <v>41</v>
      </c>
    </row>
    <row r="21" s="5" customFormat="1" ht="116" customHeight="1" spans="1:26">
      <c r="A21" s="30">
        <v>14</v>
      </c>
      <c r="B21" s="30" t="s">
        <v>115</v>
      </c>
      <c r="C21" s="30" t="s">
        <v>116</v>
      </c>
      <c r="D21" s="30" t="s">
        <v>86</v>
      </c>
      <c r="E21" s="30" t="s">
        <v>101</v>
      </c>
      <c r="F21" s="30" t="s">
        <v>35</v>
      </c>
      <c r="G21" s="30" t="s">
        <v>102</v>
      </c>
      <c r="H21" s="31" t="s">
        <v>117</v>
      </c>
      <c r="I21" s="36">
        <f t="shared" si="5"/>
        <v>100</v>
      </c>
      <c r="J21" s="36">
        <f t="shared" si="6"/>
        <v>100</v>
      </c>
      <c r="K21" s="36">
        <f t="shared" si="4"/>
        <v>100</v>
      </c>
      <c r="L21" s="36">
        <v>100</v>
      </c>
      <c r="M21" s="36"/>
      <c r="N21" s="36"/>
      <c r="O21" s="36"/>
      <c r="P21" s="36"/>
      <c r="Q21" s="36"/>
      <c r="R21" s="36"/>
      <c r="S21" s="36"/>
      <c r="T21" s="36"/>
      <c r="U21" s="36"/>
      <c r="V21" s="36">
        <v>8569</v>
      </c>
      <c r="W21" s="53" t="s">
        <v>118</v>
      </c>
      <c r="X21" s="30" t="s">
        <v>105</v>
      </c>
      <c r="Y21" s="30" t="s">
        <v>106</v>
      </c>
      <c r="Z21" s="30" t="s">
        <v>41</v>
      </c>
    </row>
    <row r="22" s="5" customFormat="1" ht="116" customHeight="1" spans="1:26">
      <c r="A22" s="30">
        <v>15</v>
      </c>
      <c r="B22" s="30" t="s">
        <v>119</v>
      </c>
      <c r="C22" s="30" t="s">
        <v>120</v>
      </c>
      <c r="D22" s="30" t="s">
        <v>121</v>
      </c>
      <c r="E22" s="30" t="s">
        <v>122</v>
      </c>
      <c r="F22" s="30" t="s">
        <v>35</v>
      </c>
      <c r="G22" s="30" t="s">
        <v>123</v>
      </c>
      <c r="H22" s="31" t="s">
        <v>124</v>
      </c>
      <c r="I22" s="36">
        <v>480</v>
      </c>
      <c r="J22" s="36">
        <f t="shared" si="6"/>
        <v>480</v>
      </c>
      <c r="K22" s="36">
        <f t="shared" si="4"/>
        <v>480</v>
      </c>
      <c r="L22" s="36">
        <v>480</v>
      </c>
      <c r="M22" s="36"/>
      <c r="N22" s="36"/>
      <c r="O22" s="36"/>
      <c r="P22" s="36"/>
      <c r="Q22" s="36"/>
      <c r="R22" s="36"/>
      <c r="S22" s="36"/>
      <c r="T22" s="36"/>
      <c r="U22" s="36"/>
      <c r="V22" s="36">
        <v>2000</v>
      </c>
      <c r="W22" s="53" t="s">
        <v>125</v>
      </c>
      <c r="X22" s="30" t="s">
        <v>126</v>
      </c>
      <c r="Y22" s="30" t="s">
        <v>127</v>
      </c>
      <c r="Z22" s="30" t="s">
        <v>41</v>
      </c>
    </row>
    <row r="23" s="5" customFormat="1" ht="134" customHeight="1" spans="1:26">
      <c r="A23" s="30">
        <v>16</v>
      </c>
      <c r="B23" s="30" t="s">
        <v>128</v>
      </c>
      <c r="C23" s="30" t="s">
        <v>129</v>
      </c>
      <c r="D23" s="30" t="s">
        <v>86</v>
      </c>
      <c r="E23" s="30" t="s">
        <v>130</v>
      </c>
      <c r="F23" s="30" t="s">
        <v>35</v>
      </c>
      <c r="G23" s="30" t="s">
        <v>131</v>
      </c>
      <c r="H23" s="31" t="s">
        <v>132</v>
      </c>
      <c r="I23" s="36">
        <f t="shared" ref="I23:I36" si="7">J23+S23+T23+U23</f>
        <v>9.5</v>
      </c>
      <c r="J23" s="36">
        <f t="shared" si="6"/>
        <v>9.5</v>
      </c>
      <c r="K23" s="36">
        <f t="shared" si="4"/>
        <v>0</v>
      </c>
      <c r="L23" s="36"/>
      <c r="M23" s="36"/>
      <c r="N23" s="36"/>
      <c r="O23" s="36"/>
      <c r="P23" s="36"/>
      <c r="Q23" s="36">
        <v>9.5</v>
      </c>
      <c r="R23" s="36"/>
      <c r="S23" s="36"/>
      <c r="T23" s="36"/>
      <c r="U23" s="36"/>
      <c r="V23" s="36">
        <v>46</v>
      </c>
      <c r="W23" s="53" t="s">
        <v>133</v>
      </c>
      <c r="X23" s="30" t="s">
        <v>134</v>
      </c>
      <c r="Y23" s="30" t="s">
        <v>135</v>
      </c>
      <c r="Z23" s="30" t="s">
        <v>41</v>
      </c>
    </row>
    <row r="24" s="5" customFormat="1" ht="167" customHeight="1" spans="1:26">
      <c r="A24" s="30">
        <v>17</v>
      </c>
      <c r="B24" s="30" t="s">
        <v>136</v>
      </c>
      <c r="C24" s="30" t="s">
        <v>137</v>
      </c>
      <c r="D24" s="30" t="s">
        <v>86</v>
      </c>
      <c r="E24" s="30" t="s">
        <v>130</v>
      </c>
      <c r="F24" s="30" t="s">
        <v>35</v>
      </c>
      <c r="G24" s="30" t="s">
        <v>131</v>
      </c>
      <c r="H24" s="31" t="s">
        <v>138</v>
      </c>
      <c r="I24" s="36">
        <f t="shared" si="7"/>
        <v>129.5</v>
      </c>
      <c r="J24" s="36">
        <f t="shared" si="6"/>
        <v>129.5</v>
      </c>
      <c r="K24" s="36">
        <f t="shared" si="4"/>
        <v>0</v>
      </c>
      <c r="L24" s="36"/>
      <c r="M24" s="36"/>
      <c r="N24" s="36"/>
      <c r="O24" s="36"/>
      <c r="P24" s="36"/>
      <c r="Q24" s="36">
        <v>129.5</v>
      </c>
      <c r="R24" s="36"/>
      <c r="S24" s="36"/>
      <c r="T24" s="36"/>
      <c r="U24" s="36"/>
      <c r="V24" s="36">
        <v>46</v>
      </c>
      <c r="W24" s="53" t="s">
        <v>139</v>
      </c>
      <c r="X24" s="30" t="s">
        <v>134</v>
      </c>
      <c r="Y24" s="30" t="s">
        <v>135</v>
      </c>
      <c r="Z24" s="30" t="s">
        <v>41</v>
      </c>
    </row>
    <row r="25" s="5" customFormat="1" ht="109" customHeight="1" spans="1:26">
      <c r="A25" s="30">
        <v>18</v>
      </c>
      <c r="B25" s="30" t="s">
        <v>140</v>
      </c>
      <c r="C25" s="30" t="s">
        <v>141</v>
      </c>
      <c r="D25" s="30" t="s">
        <v>121</v>
      </c>
      <c r="E25" s="30" t="s">
        <v>142</v>
      </c>
      <c r="F25" s="30" t="s">
        <v>35</v>
      </c>
      <c r="G25" s="30" t="s">
        <v>143</v>
      </c>
      <c r="H25" s="31" t="s">
        <v>144</v>
      </c>
      <c r="I25" s="36">
        <f t="shared" si="7"/>
        <v>390</v>
      </c>
      <c r="J25" s="36">
        <f t="shared" si="6"/>
        <v>390</v>
      </c>
      <c r="K25" s="36">
        <f t="shared" si="4"/>
        <v>0</v>
      </c>
      <c r="L25" s="36"/>
      <c r="M25" s="36"/>
      <c r="N25" s="36">
        <v>390</v>
      </c>
      <c r="O25" s="36"/>
      <c r="P25" s="36"/>
      <c r="Q25" s="36"/>
      <c r="R25" s="36"/>
      <c r="S25" s="36"/>
      <c r="T25" s="36"/>
      <c r="U25" s="36"/>
      <c r="V25" s="36">
        <v>117</v>
      </c>
      <c r="W25" s="53" t="s">
        <v>145</v>
      </c>
      <c r="X25" s="30" t="s">
        <v>146</v>
      </c>
      <c r="Y25" s="30" t="s">
        <v>147</v>
      </c>
      <c r="Z25" s="30" t="s">
        <v>41</v>
      </c>
    </row>
    <row r="26" s="5" customFormat="1" ht="101" customHeight="1" spans="1:26">
      <c r="A26" s="30">
        <v>19</v>
      </c>
      <c r="B26" s="30" t="s">
        <v>148</v>
      </c>
      <c r="C26" s="30" t="s">
        <v>149</v>
      </c>
      <c r="D26" s="30" t="s">
        <v>121</v>
      </c>
      <c r="E26" s="30" t="s">
        <v>142</v>
      </c>
      <c r="F26" s="30" t="s">
        <v>35</v>
      </c>
      <c r="G26" s="30" t="s">
        <v>150</v>
      </c>
      <c r="H26" s="31" t="s">
        <v>151</v>
      </c>
      <c r="I26" s="36">
        <f t="shared" si="7"/>
        <v>323</v>
      </c>
      <c r="J26" s="36">
        <f t="shared" si="6"/>
        <v>323</v>
      </c>
      <c r="K26" s="36">
        <f t="shared" si="4"/>
        <v>0</v>
      </c>
      <c r="L26" s="36"/>
      <c r="M26" s="36"/>
      <c r="N26" s="36">
        <v>323</v>
      </c>
      <c r="O26" s="36"/>
      <c r="P26" s="36"/>
      <c r="Q26" s="36"/>
      <c r="R26" s="36"/>
      <c r="S26" s="36"/>
      <c r="T26" s="36"/>
      <c r="U26" s="36"/>
      <c r="V26" s="36">
        <v>97</v>
      </c>
      <c r="W26" s="54" t="s">
        <v>152</v>
      </c>
      <c r="X26" s="30" t="s">
        <v>126</v>
      </c>
      <c r="Y26" s="30" t="s">
        <v>127</v>
      </c>
      <c r="Z26" s="30" t="s">
        <v>41</v>
      </c>
    </row>
    <row r="27" s="5" customFormat="1" ht="100" customHeight="1" spans="1:26">
      <c r="A27" s="30">
        <v>20</v>
      </c>
      <c r="B27" s="30" t="s">
        <v>153</v>
      </c>
      <c r="C27" s="30" t="s">
        <v>154</v>
      </c>
      <c r="D27" s="30" t="s">
        <v>121</v>
      </c>
      <c r="E27" s="30" t="s">
        <v>142</v>
      </c>
      <c r="F27" s="30" t="s">
        <v>35</v>
      </c>
      <c r="G27" s="30" t="s">
        <v>155</v>
      </c>
      <c r="H27" s="31" t="s">
        <v>156</v>
      </c>
      <c r="I27" s="36">
        <f t="shared" si="7"/>
        <v>385</v>
      </c>
      <c r="J27" s="36">
        <f t="shared" si="6"/>
        <v>385</v>
      </c>
      <c r="K27" s="36">
        <f t="shared" si="4"/>
        <v>0</v>
      </c>
      <c r="L27" s="36"/>
      <c r="M27" s="36"/>
      <c r="N27" s="36">
        <v>385</v>
      </c>
      <c r="O27" s="36"/>
      <c r="P27" s="36"/>
      <c r="Q27" s="36"/>
      <c r="R27" s="36"/>
      <c r="S27" s="36"/>
      <c r="T27" s="36"/>
      <c r="U27" s="36"/>
      <c r="V27" s="36">
        <v>116</v>
      </c>
      <c r="W27" s="53" t="s">
        <v>157</v>
      </c>
      <c r="X27" s="30" t="s">
        <v>158</v>
      </c>
      <c r="Y27" s="30" t="s">
        <v>159</v>
      </c>
      <c r="Z27" s="30" t="s">
        <v>41</v>
      </c>
    </row>
    <row r="28" s="5" customFormat="1" ht="102" customHeight="1" spans="1:26">
      <c r="A28" s="30">
        <v>21</v>
      </c>
      <c r="B28" s="30" t="s">
        <v>160</v>
      </c>
      <c r="C28" s="30" t="s">
        <v>161</v>
      </c>
      <c r="D28" s="30" t="s">
        <v>121</v>
      </c>
      <c r="E28" s="30" t="s">
        <v>142</v>
      </c>
      <c r="F28" s="30" t="s">
        <v>35</v>
      </c>
      <c r="G28" s="30" t="s">
        <v>162</v>
      </c>
      <c r="H28" s="31" t="s">
        <v>163</v>
      </c>
      <c r="I28" s="36">
        <f t="shared" si="7"/>
        <v>374</v>
      </c>
      <c r="J28" s="36">
        <f t="shared" si="6"/>
        <v>374</v>
      </c>
      <c r="K28" s="36">
        <f t="shared" si="4"/>
        <v>0</v>
      </c>
      <c r="L28" s="36"/>
      <c r="M28" s="36"/>
      <c r="N28" s="36">
        <v>374</v>
      </c>
      <c r="O28" s="36"/>
      <c r="P28" s="36"/>
      <c r="Q28" s="36"/>
      <c r="R28" s="36"/>
      <c r="S28" s="36"/>
      <c r="T28" s="36"/>
      <c r="U28" s="36"/>
      <c r="V28" s="36">
        <v>113</v>
      </c>
      <c r="W28" s="53" t="s">
        <v>164</v>
      </c>
      <c r="X28" s="30" t="s">
        <v>165</v>
      </c>
      <c r="Y28" s="30" t="s">
        <v>166</v>
      </c>
      <c r="Z28" s="30" t="s">
        <v>41</v>
      </c>
    </row>
    <row r="29" s="5" customFormat="1" ht="94" customHeight="1" spans="1:26">
      <c r="A29" s="30">
        <v>22</v>
      </c>
      <c r="B29" s="30" t="s">
        <v>167</v>
      </c>
      <c r="C29" s="30" t="s">
        <v>168</v>
      </c>
      <c r="D29" s="30" t="s">
        <v>121</v>
      </c>
      <c r="E29" s="30" t="s">
        <v>142</v>
      </c>
      <c r="F29" s="30" t="s">
        <v>35</v>
      </c>
      <c r="G29" s="30" t="s">
        <v>169</v>
      </c>
      <c r="H29" s="31" t="s">
        <v>170</v>
      </c>
      <c r="I29" s="36">
        <f t="shared" si="7"/>
        <v>343</v>
      </c>
      <c r="J29" s="36">
        <f t="shared" si="6"/>
        <v>343</v>
      </c>
      <c r="K29" s="36">
        <f t="shared" si="4"/>
        <v>0</v>
      </c>
      <c r="L29" s="36"/>
      <c r="M29" s="36"/>
      <c r="N29" s="36">
        <v>343</v>
      </c>
      <c r="O29" s="36"/>
      <c r="P29" s="36"/>
      <c r="Q29" s="36"/>
      <c r="R29" s="36"/>
      <c r="S29" s="36"/>
      <c r="T29" s="36"/>
      <c r="U29" s="36"/>
      <c r="V29" s="36">
        <v>103</v>
      </c>
      <c r="W29" s="53" t="s">
        <v>171</v>
      </c>
      <c r="X29" s="30" t="s">
        <v>172</v>
      </c>
      <c r="Y29" s="30" t="s">
        <v>173</v>
      </c>
      <c r="Z29" s="30" t="s">
        <v>41</v>
      </c>
    </row>
    <row r="30" s="5" customFormat="1" ht="94" customHeight="1" spans="1:26">
      <c r="A30" s="30">
        <v>23</v>
      </c>
      <c r="B30" s="30" t="s">
        <v>174</v>
      </c>
      <c r="C30" s="30" t="s">
        <v>175</v>
      </c>
      <c r="D30" s="30" t="s">
        <v>33</v>
      </c>
      <c r="E30" s="30" t="s">
        <v>34</v>
      </c>
      <c r="F30" s="30" t="s">
        <v>35</v>
      </c>
      <c r="G30" s="30" t="s">
        <v>60</v>
      </c>
      <c r="H30" s="31" t="s">
        <v>176</v>
      </c>
      <c r="I30" s="36">
        <f t="shared" si="7"/>
        <v>1670</v>
      </c>
      <c r="J30" s="36">
        <f t="shared" si="6"/>
        <v>1670</v>
      </c>
      <c r="K30" s="36">
        <f t="shared" si="4"/>
        <v>1670</v>
      </c>
      <c r="L30" s="36">
        <v>1670</v>
      </c>
      <c r="M30" s="36"/>
      <c r="N30" s="36"/>
      <c r="O30" s="36"/>
      <c r="P30" s="36"/>
      <c r="Q30" s="36"/>
      <c r="R30" s="36"/>
      <c r="S30" s="36"/>
      <c r="T30" s="36"/>
      <c r="U30" s="36"/>
      <c r="V30" s="36"/>
      <c r="W30" s="36" t="s">
        <v>177</v>
      </c>
      <c r="X30" s="30" t="s">
        <v>39</v>
      </c>
      <c r="Y30" s="30" t="s">
        <v>40</v>
      </c>
      <c r="Z30" s="30" t="s">
        <v>41</v>
      </c>
    </row>
    <row r="31" s="5" customFormat="1" ht="108" customHeight="1" spans="1:26">
      <c r="A31" s="30">
        <v>24</v>
      </c>
      <c r="B31" s="30" t="s">
        <v>178</v>
      </c>
      <c r="C31" s="30" t="s">
        <v>179</v>
      </c>
      <c r="D31" s="30" t="s">
        <v>180</v>
      </c>
      <c r="E31" s="30" t="s">
        <v>181</v>
      </c>
      <c r="F31" s="30" t="s">
        <v>35</v>
      </c>
      <c r="G31" s="30" t="s">
        <v>182</v>
      </c>
      <c r="H31" s="31" t="s">
        <v>183</v>
      </c>
      <c r="I31" s="36">
        <f t="shared" si="7"/>
        <v>2200</v>
      </c>
      <c r="J31" s="36">
        <f t="shared" si="6"/>
        <v>2200</v>
      </c>
      <c r="K31" s="36">
        <f t="shared" si="4"/>
        <v>2200</v>
      </c>
      <c r="L31" s="36">
        <v>2200</v>
      </c>
      <c r="M31" s="36"/>
      <c r="N31" s="36"/>
      <c r="O31" s="36"/>
      <c r="P31" s="36"/>
      <c r="Q31" s="36"/>
      <c r="R31" s="36"/>
      <c r="S31" s="36"/>
      <c r="T31" s="36"/>
      <c r="U31" s="36"/>
      <c r="V31" s="36">
        <v>19431</v>
      </c>
      <c r="W31" s="53" t="s">
        <v>184</v>
      </c>
      <c r="X31" s="30" t="s">
        <v>39</v>
      </c>
      <c r="Y31" s="30" t="s">
        <v>40</v>
      </c>
      <c r="Z31" s="30" t="s">
        <v>41</v>
      </c>
    </row>
    <row r="32" s="5" customFormat="1" ht="108" customHeight="1" spans="1:26">
      <c r="A32" s="30">
        <v>25</v>
      </c>
      <c r="B32" s="30" t="s">
        <v>185</v>
      </c>
      <c r="C32" s="30" t="s">
        <v>186</v>
      </c>
      <c r="D32" s="30" t="s">
        <v>33</v>
      </c>
      <c r="E32" s="30" t="s">
        <v>34</v>
      </c>
      <c r="F32" s="30" t="s">
        <v>35</v>
      </c>
      <c r="G32" s="30" t="s">
        <v>60</v>
      </c>
      <c r="H32" s="31" t="s">
        <v>187</v>
      </c>
      <c r="I32" s="36">
        <f t="shared" si="7"/>
        <v>941</v>
      </c>
      <c r="J32" s="36">
        <f t="shared" si="6"/>
        <v>941</v>
      </c>
      <c r="K32" s="36">
        <f t="shared" si="4"/>
        <v>0</v>
      </c>
      <c r="L32" s="36"/>
      <c r="M32" s="36"/>
      <c r="N32" s="36"/>
      <c r="O32" s="36">
        <v>941</v>
      </c>
      <c r="P32" s="36"/>
      <c r="Q32" s="36"/>
      <c r="R32" s="36"/>
      <c r="S32" s="36"/>
      <c r="T32" s="36"/>
      <c r="U32" s="36"/>
      <c r="V32" s="36"/>
      <c r="W32" s="53">
        <v>0</v>
      </c>
      <c r="X32" s="30" t="s">
        <v>55</v>
      </c>
      <c r="Y32" s="30" t="s">
        <v>56</v>
      </c>
      <c r="Z32" s="30" t="s">
        <v>41</v>
      </c>
    </row>
    <row r="33" s="5" customFormat="1" ht="108" customHeight="1" spans="1:26">
      <c r="A33" s="30">
        <v>26</v>
      </c>
      <c r="B33" s="30" t="s">
        <v>188</v>
      </c>
      <c r="C33" s="30" t="s">
        <v>189</v>
      </c>
      <c r="D33" s="30" t="s">
        <v>33</v>
      </c>
      <c r="E33" s="30" t="s">
        <v>34</v>
      </c>
      <c r="F33" s="30" t="s">
        <v>35</v>
      </c>
      <c r="G33" s="30" t="s">
        <v>65</v>
      </c>
      <c r="H33" s="31" t="s">
        <v>190</v>
      </c>
      <c r="I33" s="36">
        <f t="shared" si="7"/>
        <v>500</v>
      </c>
      <c r="J33" s="36">
        <f t="shared" si="6"/>
        <v>500</v>
      </c>
      <c r="K33" s="36">
        <f t="shared" si="4"/>
        <v>500</v>
      </c>
      <c r="L33" s="36">
        <v>500</v>
      </c>
      <c r="M33" s="36"/>
      <c r="N33" s="36"/>
      <c r="O33" s="36"/>
      <c r="P33" s="36"/>
      <c r="Q33" s="36"/>
      <c r="R33" s="36"/>
      <c r="S33" s="36"/>
      <c r="T33" s="36"/>
      <c r="U33" s="36"/>
      <c r="V33" s="36">
        <v>30</v>
      </c>
      <c r="W33" s="53" t="s">
        <v>191</v>
      </c>
      <c r="X33" s="30" t="s">
        <v>68</v>
      </c>
      <c r="Y33" s="30" t="s">
        <v>69</v>
      </c>
      <c r="Z33" s="30" t="s">
        <v>192</v>
      </c>
    </row>
    <row r="34" s="5" customFormat="1" ht="108" customHeight="1" spans="1:26">
      <c r="A34" s="30">
        <v>27</v>
      </c>
      <c r="B34" s="30" t="s">
        <v>193</v>
      </c>
      <c r="C34" s="30" t="s">
        <v>194</v>
      </c>
      <c r="D34" s="30" t="s">
        <v>33</v>
      </c>
      <c r="E34" s="30" t="s">
        <v>34</v>
      </c>
      <c r="F34" s="30" t="s">
        <v>35</v>
      </c>
      <c r="G34" s="30" t="s">
        <v>60</v>
      </c>
      <c r="H34" s="31" t="s">
        <v>195</v>
      </c>
      <c r="I34" s="36">
        <f t="shared" si="7"/>
        <v>4238.35</v>
      </c>
      <c r="J34" s="36">
        <f t="shared" si="6"/>
        <v>4238.35</v>
      </c>
      <c r="K34" s="36">
        <f t="shared" si="4"/>
        <v>4238.35</v>
      </c>
      <c r="L34" s="36">
        <v>2699.35</v>
      </c>
      <c r="M34" s="36">
        <v>1539</v>
      </c>
      <c r="N34" s="36"/>
      <c r="O34" s="36"/>
      <c r="P34" s="36"/>
      <c r="Q34" s="36"/>
      <c r="R34" s="36"/>
      <c r="S34" s="36"/>
      <c r="T34" s="36"/>
      <c r="U34" s="36"/>
      <c r="V34" s="36">
        <v>50</v>
      </c>
      <c r="W34" s="53" t="s">
        <v>196</v>
      </c>
      <c r="X34" s="30" t="s">
        <v>55</v>
      </c>
      <c r="Y34" s="30" t="s">
        <v>56</v>
      </c>
      <c r="Z34" s="30" t="s">
        <v>192</v>
      </c>
    </row>
    <row r="35" s="5" customFormat="1" ht="108" customHeight="1" spans="1:26">
      <c r="A35" s="30">
        <v>28</v>
      </c>
      <c r="B35" s="30" t="s">
        <v>197</v>
      </c>
      <c r="C35" s="30" t="s">
        <v>198</v>
      </c>
      <c r="D35" s="30" t="s">
        <v>86</v>
      </c>
      <c r="E35" s="30" t="s">
        <v>87</v>
      </c>
      <c r="F35" s="30" t="s">
        <v>35</v>
      </c>
      <c r="G35" s="30" t="s">
        <v>150</v>
      </c>
      <c r="H35" s="31" t="s">
        <v>199</v>
      </c>
      <c r="I35" s="36">
        <f t="shared" si="7"/>
        <v>754</v>
      </c>
      <c r="J35" s="36">
        <f t="shared" si="6"/>
        <v>754</v>
      </c>
      <c r="K35" s="36">
        <f t="shared" si="4"/>
        <v>754</v>
      </c>
      <c r="L35" s="36">
        <v>754</v>
      </c>
      <c r="M35" s="36"/>
      <c r="N35" s="36"/>
      <c r="O35" s="36"/>
      <c r="P35" s="36"/>
      <c r="Q35" s="36"/>
      <c r="R35" s="36"/>
      <c r="S35" s="36"/>
      <c r="T35" s="36"/>
      <c r="U35" s="36"/>
      <c r="V35" s="36"/>
      <c r="W35" s="53" t="s">
        <v>200</v>
      </c>
      <c r="X35" s="30" t="s">
        <v>126</v>
      </c>
      <c r="Y35" s="30" t="s">
        <v>201</v>
      </c>
      <c r="Z35" s="30" t="s">
        <v>192</v>
      </c>
    </row>
    <row r="36" s="5" customFormat="1" ht="108" customHeight="1" spans="1:26">
      <c r="A36" s="30">
        <v>29</v>
      </c>
      <c r="B36" s="30" t="s">
        <v>202</v>
      </c>
      <c r="C36" s="30" t="s">
        <v>203</v>
      </c>
      <c r="D36" s="30" t="s">
        <v>33</v>
      </c>
      <c r="E36" s="30" t="s">
        <v>44</v>
      </c>
      <c r="F36" s="30" t="s">
        <v>59</v>
      </c>
      <c r="G36" s="30" t="s">
        <v>204</v>
      </c>
      <c r="H36" s="31" t="s">
        <v>205</v>
      </c>
      <c r="I36" s="36">
        <f t="shared" si="7"/>
        <v>574</v>
      </c>
      <c r="J36" s="36">
        <f t="shared" si="6"/>
        <v>574</v>
      </c>
      <c r="K36" s="36">
        <f t="shared" si="4"/>
        <v>574</v>
      </c>
      <c r="L36" s="36">
        <v>574</v>
      </c>
      <c r="M36" s="36"/>
      <c r="N36" s="36"/>
      <c r="O36" s="36"/>
      <c r="P36" s="36"/>
      <c r="Q36" s="36"/>
      <c r="R36" s="36"/>
      <c r="S36" s="36"/>
      <c r="T36" s="36"/>
      <c r="U36" s="36"/>
      <c r="V36" s="36">
        <v>2000</v>
      </c>
      <c r="W36" s="53" t="s">
        <v>206</v>
      </c>
      <c r="X36" s="30" t="s">
        <v>82</v>
      </c>
      <c r="Y36" s="30" t="s">
        <v>83</v>
      </c>
      <c r="Z36" s="30" t="s">
        <v>192</v>
      </c>
    </row>
    <row r="37" s="7" customFormat="1" ht="25" customHeight="1" spans="1:26">
      <c r="A37" s="26" t="s">
        <v>207</v>
      </c>
      <c r="B37" s="27"/>
      <c r="C37" s="28"/>
      <c r="D37" s="32"/>
      <c r="E37" s="32"/>
      <c r="F37" s="32"/>
      <c r="G37" s="24"/>
      <c r="H37" s="29">
        <f>I37/I6</f>
        <v>0.104632405424697</v>
      </c>
      <c r="I37" s="45">
        <f t="shared" ref="I37:I53" si="8">J37+S37+T37+U37</f>
        <v>5863.6</v>
      </c>
      <c r="J37" s="45">
        <f t="shared" ref="J37:J53" si="9">L37+M37+N37+O37+P37+Q37+R37</f>
        <v>5863.6</v>
      </c>
      <c r="K37" s="45">
        <f t="shared" si="4"/>
        <v>5863.6</v>
      </c>
      <c r="L37" s="45">
        <f>SUM(L38:L41)</f>
        <v>4311.6</v>
      </c>
      <c r="M37" s="45">
        <f>SUM(M38:M41)</f>
        <v>1552</v>
      </c>
      <c r="N37" s="45">
        <f t="shared" ref="N37:U37" si="10">SUM(N38:N40)</f>
        <v>0</v>
      </c>
      <c r="O37" s="45">
        <f t="shared" si="10"/>
        <v>0</v>
      </c>
      <c r="P37" s="45">
        <f t="shared" si="10"/>
        <v>0</v>
      </c>
      <c r="Q37" s="45">
        <f t="shared" si="10"/>
        <v>0</v>
      </c>
      <c r="R37" s="45">
        <f t="shared" si="10"/>
        <v>0</v>
      </c>
      <c r="S37" s="45">
        <f t="shared" si="10"/>
        <v>0</v>
      </c>
      <c r="T37" s="45">
        <f t="shared" si="10"/>
        <v>0</v>
      </c>
      <c r="U37" s="45">
        <f t="shared" si="10"/>
        <v>0</v>
      </c>
      <c r="V37" s="45"/>
      <c r="W37" s="55"/>
      <c r="X37" s="24"/>
      <c r="Y37" s="25"/>
      <c r="Z37" s="25"/>
    </row>
    <row r="38" s="6" customFormat="1" ht="93.75" spans="1:26">
      <c r="A38" s="33">
        <v>30</v>
      </c>
      <c r="B38" s="30" t="s">
        <v>208</v>
      </c>
      <c r="C38" s="30" t="s">
        <v>209</v>
      </c>
      <c r="D38" s="30" t="s">
        <v>210</v>
      </c>
      <c r="E38" s="30" t="s">
        <v>211</v>
      </c>
      <c r="F38" s="30" t="s">
        <v>35</v>
      </c>
      <c r="G38" s="30" t="s">
        <v>182</v>
      </c>
      <c r="H38" s="31" t="s">
        <v>212</v>
      </c>
      <c r="I38" s="36">
        <f t="shared" si="8"/>
        <v>1203.6</v>
      </c>
      <c r="J38" s="36">
        <f t="shared" si="9"/>
        <v>1203.6</v>
      </c>
      <c r="K38" s="36">
        <f t="shared" si="4"/>
        <v>1203.6</v>
      </c>
      <c r="L38" s="36"/>
      <c r="M38" s="36">
        <v>1203.6</v>
      </c>
      <c r="N38" s="36"/>
      <c r="O38" s="36"/>
      <c r="P38" s="36"/>
      <c r="Q38" s="36"/>
      <c r="R38" s="36"/>
      <c r="S38" s="36"/>
      <c r="T38" s="36"/>
      <c r="U38" s="36"/>
      <c r="V38" s="36">
        <v>1003</v>
      </c>
      <c r="W38" s="53" t="s">
        <v>213</v>
      </c>
      <c r="X38" s="56" t="s">
        <v>214</v>
      </c>
      <c r="Y38" s="30" t="s">
        <v>215</v>
      </c>
      <c r="Z38" s="30" t="s">
        <v>41</v>
      </c>
    </row>
    <row r="39" s="6" customFormat="1" ht="114" customHeight="1" spans="1:26">
      <c r="A39" s="33">
        <v>31</v>
      </c>
      <c r="B39" s="30" t="s">
        <v>216</v>
      </c>
      <c r="C39" s="30" t="s">
        <v>217</v>
      </c>
      <c r="D39" s="30" t="s">
        <v>210</v>
      </c>
      <c r="E39" s="30" t="s">
        <v>218</v>
      </c>
      <c r="F39" s="30" t="s">
        <v>35</v>
      </c>
      <c r="G39" s="30" t="s">
        <v>182</v>
      </c>
      <c r="H39" s="34" t="s">
        <v>219</v>
      </c>
      <c r="I39" s="36">
        <f t="shared" si="8"/>
        <v>700</v>
      </c>
      <c r="J39" s="36">
        <f t="shared" si="9"/>
        <v>700</v>
      </c>
      <c r="K39" s="36">
        <f t="shared" si="4"/>
        <v>700</v>
      </c>
      <c r="L39" s="36">
        <v>351.6</v>
      </c>
      <c r="M39" s="36">
        <v>348.4</v>
      </c>
      <c r="N39" s="36"/>
      <c r="O39" s="36"/>
      <c r="P39" s="36"/>
      <c r="Q39" s="36"/>
      <c r="R39" s="36"/>
      <c r="S39" s="36"/>
      <c r="T39" s="36"/>
      <c r="U39" s="36"/>
      <c r="V39" s="36">
        <v>6500</v>
      </c>
      <c r="W39" s="53" t="s">
        <v>220</v>
      </c>
      <c r="X39" s="30" t="s">
        <v>39</v>
      </c>
      <c r="Y39" s="30" t="s">
        <v>40</v>
      </c>
      <c r="Z39" s="30" t="s">
        <v>41</v>
      </c>
    </row>
    <row r="40" s="6" customFormat="1" ht="75" spans="1:26">
      <c r="A40" s="33">
        <v>32</v>
      </c>
      <c r="B40" s="30" t="s">
        <v>221</v>
      </c>
      <c r="C40" s="30" t="s">
        <v>222</v>
      </c>
      <c r="D40" s="30" t="s">
        <v>223</v>
      </c>
      <c r="E40" s="30" t="s">
        <v>223</v>
      </c>
      <c r="F40" s="30" t="s">
        <v>35</v>
      </c>
      <c r="G40" s="30" t="s">
        <v>102</v>
      </c>
      <c r="H40" s="31" t="s">
        <v>224</v>
      </c>
      <c r="I40" s="36">
        <f t="shared" si="8"/>
        <v>3780</v>
      </c>
      <c r="J40" s="36">
        <f t="shared" si="9"/>
        <v>3780</v>
      </c>
      <c r="K40" s="36">
        <f t="shared" si="4"/>
        <v>3780</v>
      </c>
      <c r="L40" s="36">
        <v>3780</v>
      </c>
      <c r="M40" s="36"/>
      <c r="N40" s="36"/>
      <c r="O40" s="36"/>
      <c r="P40" s="36"/>
      <c r="Q40" s="36"/>
      <c r="R40" s="36"/>
      <c r="S40" s="36"/>
      <c r="T40" s="36"/>
      <c r="U40" s="36"/>
      <c r="V40" s="36">
        <v>3600</v>
      </c>
      <c r="W40" s="53" t="s">
        <v>225</v>
      </c>
      <c r="X40" s="30" t="s">
        <v>39</v>
      </c>
      <c r="Y40" s="30" t="s">
        <v>40</v>
      </c>
      <c r="Z40" s="30" t="s">
        <v>41</v>
      </c>
    </row>
    <row r="41" s="6" customFormat="1" ht="124" customHeight="1" spans="1:26">
      <c r="A41" s="33">
        <v>33</v>
      </c>
      <c r="B41" s="30" t="s">
        <v>226</v>
      </c>
      <c r="C41" s="30" t="s">
        <v>227</v>
      </c>
      <c r="D41" s="30" t="s">
        <v>228</v>
      </c>
      <c r="E41" s="30" t="s">
        <v>229</v>
      </c>
      <c r="F41" s="30" t="s">
        <v>35</v>
      </c>
      <c r="G41" s="30" t="s">
        <v>230</v>
      </c>
      <c r="H41" s="35" t="s">
        <v>231</v>
      </c>
      <c r="I41" s="36">
        <f t="shared" si="8"/>
        <v>180</v>
      </c>
      <c r="J41" s="36">
        <f t="shared" si="9"/>
        <v>180</v>
      </c>
      <c r="K41" s="36">
        <f t="shared" si="4"/>
        <v>180</v>
      </c>
      <c r="L41" s="36">
        <v>180</v>
      </c>
      <c r="M41" s="36"/>
      <c r="N41" s="36"/>
      <c r="O41" s="36"/>
      <c r="P41" s="36"/>
      <c r="Q41" s="36"/>
      <c r="R41" s="36"/>
      <c r="S41" s="36"/>
      <c r="T41" s="36"/>
      <c r="U41" s="36"/>
      <c r="V41" s="36">
        <v>1000</v>
      </c>
      <c r="W41" s="53" t="s">
        <v>232</v>
      </c>
      <c r="X41" s="30" t="s">
        <v>233</v>
      </c>
      <c r="Y41" s="30" t="s">
        <v>234</v>
      </c>
      <c r="Z41" s="30" t="s">
        <v>41</v>
      </c>
    </row>
    <row r="42" s="7" customFormat="1" ht="25" customHeight="1" spans="1:26">
      <c r="A42" s="26" t="s">
        <v>235</v>
      </c>
      <c r="B42" s="27"/>
      <c r="C42" s="28"/>
      <c r="D42" s="32"/>
      <c r="E42" s="32"/>
      <c r="F42" s="32"/>
      <c r="G42" s="24"/>
      <c r="H42" s="29">
        <f>I42/I6</f>
        <v>0.161027837259101</v>
      </c>
      <c r="I42" s="45">
        <f t="shared" si="8"/>
        <v>9024</v>
      </c>
      <c r="J42" s="45">
        <f t="shared" si="9"/>
        <v>8933</v>
      </c>
      <c r="K42" s="45">
        <f t="shared" si="4"/>
        <v>8529</v>
      </c>
      <c r="L42" s="45">
        <f>SUM(L43:L51)</f>
        <v>0</v>
      </c>
      <c r="M42" s="45">
        <f>SUM(M43:M51)</f>
        <v>8529</v>
      </c>
      <c r="N42" s="45">
        <f t="shared" ref="N42:U42" si="11">SUM(N43:N51)</f>
        <v>0</v>
      </c>
      <c r="O42" s="45">
        <f t="shared" si="11"/>
        <v>404</v>
      </c>
      <c r="P42" s="45">
        <f t="shared" si="11"/>
        <v>0</v>
      </c>
      <c r="Q42" s="45">
        <f t="shared" si="11"/>
        <v>0</v>
      </c>
      <c r="R42" s="45">
        <f t="shared" si="11"/>
        <v>0</v>
      </c>
      <c r="S42" s="45">
        <f t="shared" si="11"/>
        <v>0</v>
      </c>
      <c r="T42" s="45">
        <f t="shared" si="11"/>
        <v>91</v>
      </c>
      <c r="U42" s="45">
        <f t="shared" si="11"/>
        <v>0</v>
      </c>
      <c r="V42" s="45"/>
      <c r="W42" s="55"/>
      <c r="X42" s="24"/>
      <c r="Y42" s="25"/>
      <c r="Z42" s="25"/>
    </row>
    <row r="43" s="6" customFormat="1" ht="226" customHeight="1" spans="1:26">
      <c r="A43" s="30">
        <v>34</v>
      </c>
      <c r="B43" s="30" t="s">
        <v>236</v>
      </c>
      <c r="C43" s="30" t="s">
        <v>237</v>
      </c>
      <c r="D43" s="30" t="s">
        <v>238</v>
      </c>
      <c r="E43" s="30" t="s">
        <v>239</v>
      </c>
      <c r="F43" s="30" t="s">
        <v>35</v>
      </c>
      <c r="G43" s="30" t="s">
        <v>240</v>
      </c>
      <c r="H43" s="31" t="s">
        <v>241</v>
      </c>
      <c r="I43" s="36">
        <f t="shared" si="8"/>
        <v>379</v>
      </c>
      <c r="J43" s="36">
        <f t="shared" si="9"/>
        <v>288</v>
      </c>
      <c r="K43" s="36">
        <f t="shared" si="4"/>
        <v>99</v>
      </c>
      <c r="L43" s="36"/>
      <c r="M43" s="36">
        <v>99</v>
      </c>
      <c r="N43" s="36"/>
      <c r="O43" s="36">
        <v>189</v>
      </c>
      <c r="P43" s="36"/>
      <c r="Q43" s="36"/>
      <c r="R43" s="36"/>
      <c r="S43" s="36"/>
      <c r="T43" s="36">
        <v>91</v>
      </c>
      <c r="U43" s="36"/>
      <c r="V43" s="36">
        <v>465</v>
      </c>
      <c r="W43" s="53" t="s">
        <v>242</v>
      </c>
      <c r="X43" s="30" t="s">
        <v>126</v>
      </c>
      <c r="Y43" s="30" t="s">
        <v>201</v>
      </c>
      <c r="Z43" s="30" t="s">
        <v>41</v>
      </c>
    </row>
    <row r="44" s="6" customFormat="1" ht="75" spans="1:26">
      <c r="A44" s="30">
        <v>35</v>
      </c>
      <c r="B44" s="30" t="s">
        <v>243</v>
      </c>
      <c r="C44" s="30" t="s">
        <v>244</v>
      </c>
      <c r="D44" s="30" t="s">
        <v>238</v>
      </c>
      <c r="E44" s="30" t="s">
        <v>245</v>
      </c>
      <c r="F44" s="30" t="s">
        <v>35</v>
      </c>
      <c r="G44" s="30" t="s">
        <v>246</v>
      </c>
      <c r="H44" s="31" t="s">
        <v>247</v>
      </c>
      <c r="I44" s="36">
        <f t="shared" si="8"/>
        <v>400</v>
      </c>
      <c r="J44" s="36">
        <f t="shared" si="9"/>
        <v>400</v>
      </c>
      <c r="K44" s="36">
        <f t="shared" si="4"/>
        <v>400</v>
      </c>
      <c r="L44" s="36"/>
      <c r="M44" s="36">
        <v>400</v>
      </c>
      <c r="N44" s="36"/>
      <c r="O44" s="36"/>
      <c r="P44" s="36"/>
      <c r="Q44" s="36"/>
      <c r="R44" s="36"/>
      <c r="S44" s="36"/>
      <c r="T44" s="36"/>
      <c r="U44" s="36"/>
      <c r="V44" s="36">
        <v>3200</v>
      </c>
      <c r="W44" s="53" t="s">
        <v>248</v>
      </c>
      <c r="X44" s="30" t="s">
        <v>214</v>
      </c>
      <c r="Y44" s="30" t="s">
        <v>215</v>
      </c>
      <c r="Z44" s="30" t="s">
        <v>41</v>
      </c>
    </row>
    <row r="45" s="6" customFormat="1" ht="127" customHeight="1" spans="1:26">
      <c r="A45" s="30">
        <v>36</v>
      </c>
      <c r="B45" s="30" t="s">
        <v>249</v>
      </c>
      <c r="C45" s="30" t="s">
        <v>250</v>
      </c>
      <c r="D45" s="30" t="s">
        <v>238</v>
      </c>
      <c r="E45" s="30" t="s">
        <v>245</v>
      </c>
      <c r="F45" s="30" t="s">
        <v>35</v>
      </c>
      <c r="G45" s="30" t="s">
        <v>251</v>
      </c>
      <c r="H45" s="31" t="s">
        <v>252</v>
      </c>
      <c r="I45" s="36">
        <f t="shared" si="8"/>
        <v>1080</v>
      </c>
      <c r="J45" s="36">
        <f t="shared" si="9"/>
        <v>1080</v>
      </c>
      <c r="K45" s="36">
        <f t="shared" si="4"/>
        <v>1080</v>
      </c>
      <c r="L45" s="36"/>
      <c r="M45" s="36">
        <v>1080</v>
      </c>
      <c r="N45" s="36"/>
      <c r="O45" s="36"/>
      <c r="P45" s="36"/>
      <c r="Q45" s="36"/>
      <c r="R45" s="36"/>
      <c r="S45" s="36"/>
      <c r="T45" s="36"/>
      <c r="U45" s="36"/>
      <c r="V45" s="36">
        <v>15000</v>
      </c>
      <c r="W45" s="53" t="s">
        <v>248</v>
      </c>
      <c r="X45" s="30" t="s">
        <v>214</v>
      </c>
      <c r="Y45" s="30" t="s">
        <v>215</v>
      </c>
      <c r="Z45" s="30" t="s">
        <v>41</v>
      </c>
    </row>
    <row r="46" s="6" customFormat="1" ht="127" customHeight="1" spans="1:26">
      <c r="A46" s="30">
        <v>37</v>
      </c>
      <c r="B46" s="30" t="s">
        <v>253</v>
      </c>
      <c r="C46" s="30" t="s">
        <v>254</v>
      </c>
      <c r="D46" s="30" t="s">
        <v>238</v>
      </c>
      <c r="E46" s="30" t="s">
        <v>245</v>
      </c>
      <c r="F46" s="30" t="s">
        <v>35</v>
      </c>
      <c r="G46" s="30" t="s">
        <v>150</v>
      </c>
      <c r="H46" s="31" t="s">
        <v>255</v>
      </c>
      <c r="I46" s="36">
        <v>250</v>
      </c>
      <c r="J46" s="36">
        <v>250</v>
      </c>
      <c r="K46" s="36">
        <f t="shared" si="4"/>
        <v>250</v>
      </c>
      <c r="L46" s="36"/>
      <c r="M46" s="36">
        <v>250</v>
      </c>
      <c r="N46" s="36"/>
      <c r="O46" s="36"/>
      <c r="P46" s="36"/>
      <c r="Q46" s="36"/>
      <c r="R46" s="36"/>
      <c r="S46" s="36"/>
      <c r="T46" s="36"/>
      <c r="U46" s="36"/>
      <c r="V46" s="36">
        <v>8000</v>
      </c>
      <c r="W46" s="53" t="s">
        <v>256</v>
      </c>
      <c r="X46" s="30" t="s">
        <v>214</v>
      </c>
      <c r="Y46" s="30" t="s">
        <v>215</v>
      </c>
      <c r="Z46" s="30" t="s">
        <v>41</v>
      </c>
    </row>
    <row r="47" s="6" customFormat="1" ht="56.25" spans="1:26">
      <c r="A47" s="30">
        <v>38</v>
      </c>
      <c r="B47" s="30" t="s">
        <v>257</v>
      </c>
      <c r="C47" s="30" t="s">
        <v>258</v>
      </c>
      <c r="D47" s="30" t="s">
        <v>238</v>
      </c>
      <c r="E47" s="30" t="s">
        <v>245</v>
      </c>
      <c r="F47" s="30" t="s">
        <v>35</v>
      </c>
      <c r="G47" s="36" t="s">
        <v>259</v>
      </c>
      <c r="H47" s="31" t="s">
        <v>260</v>
      </c>
      <c r="I47" s="36">
        <f>J47+S47+T47+U47</f>
        <v>120</v>
      </c>
      <c r="J47" s="36">
        <f>L47+M47+N47+O47+P47+Q47+R47</f>
        <v>120</v>
      </c>
      <c r="K47" s="36">
        <f t="shared" si="4"/>
        <v>0</v>
      </c>
      <c r="L47" s="36"/>
      <c r="M47" s="36"/>
      <c r="N47" s="36"/>
      <c r="O47" s="36">
        <v>120</v>
      </c>
      <c r="P47" s="36"/>
      <c r="Q47" s="36"/>
      <c r="R47" s="36"/>
      <c r="S47" s="36"/>
      <c r="T47" s="36"/>
      <c r="U47" s="36"/>
      <c r="V47" s="36">
        <v>1300</v>
      </c>
      <c r="W47" s="53" t="s">
        <v>261</v>
      </c>
      <c r="X47" s="30" t="s">
        <v>262</v>
      </c>
      <c r="Y47" s="30" t="s">
        <v>263</v>
      </c>
      <c r="Z47" s="30" t="s">
        <v>41</v>
      </c>
    </row>
    <row r="48" s="6" customFormat="1" ht="192" customHeight="1" spans="1:26">
      <c r="A48" s="30">
        <v>39</v>
      </c>
      <c r="B48" s="30" t="s">
        <v>264</v>
      </c>
      <c r="C48" s="30" t="s">
        <v>265</v>
      </c>
      <c r="D48" s="30" t="s">
        <v>238</v>
      </c>
      <c r="E48" s="30" t="s">
        <v>266</v>
      </c>
      <c r="F48" s="30" t="s">
        <v>35</v>
      </c>
      <c r="G48" s="30" t="s">
        <v>267</v>
      </c>
      <c r="H48" s="31" t="s">
        <v>268</v>
      </c>
      <c r="I48" s="36">
        <f t="shared" ref="I48:I55" si="12">J48+S48+T48+U48</f>
        <v>2600</v>
      </c>
      <c r="J48" s="36">
        <f t="shared" ref="J48:J55" si="13">L48+M48+N48+O48+P48+Q48+R48</f>
        <v>2600</v>
      </c>
      <c r="K48" s="36">
        <f t="shared" si="4"/>
        <v>2600</v>
      </c>
      <c r="L48" s="36"/>
      <c r="M48" s="36">
        <v>2600</v>
      </c>
      <c r="N48" s="36"/>
      <c r="O48" s="36"/>
      <c r="P48" s="36"/>
      <c r="Q48" s="36"/>
      <c r="R48" s="36"/>
      <c r="S48" s="36"/>
      <c r="T48" s="36"/>
      <c r="U48" s="36"/>
      <c r="V48" s="36">
        <v>3200</v>
      </c>
      <c r="W48" s="53" t="s">
        <v>269</v>
      </c>
      <c r="X48" s="30" t="s">
        <v>270</v>
      </c>
      <c r="Y48" s="30" t="s">
        <v>271</v>
      </c>
      <c r="Z48" s="30" t="s">
        <v>41</v>
      </c>
    </row>
    <row r="49" s="6" customFormat="1" ht="139" customHeight="1" spans="1:26">
      <c r="A49" s="30">
        <v>40</v>
      </c>
      <c r="B49" s="30" t="s">
        <v>272</v>
      </c>
      <c r="C49" s="30" t="s">
        <v>273</v>
      </c>
      <c r="D49" s="30" t="s">
        <v>238</v>
      </c>
      <c r="E49" s="30" t="s">
        <v>266</v>
      </c>
      <c r="F49" s="30" t="s">
        <v>35</v>
      </c>
      <c r="G49" s="30" t="s">
        <v>274</v>
      </c>
      <c r="H49" s="31" t="s">
        <v>275</v>
      </c>
      <c r="I49" s="36">
        <f t="shared" si="12"/>
        <v>2600</v>
      </c>
      <c r="J49" s="36">
        <f t="shared" si="13"/>
        <v>2600</v>
      </c>
      <c r="K49" s="36">
        <f t="shared" si="4"/>
        <v>2600</v>
      </c>
      <c r="L49" s="36"/>
      <c r="M49" s="36">
        <v>2600</v>
      </c>
      <c r="N49" s="36"/>
      <c r="O49" s="36"/>
      <c r="P49" s="36"/>
      <c r="Q49" s="36"/>
      <c r="R49" s="36"/>
      <c r="S49" s="36"/>
      <c r="T49" s="36"/>
      <c r="U49" s="36"/>
      <c r="V49" s="36">
        <v>4500</v>
      </c>
      <c r="W49" s="53" t="s">
        <v>269</v>
      </c>
      <c r="X49" s="30" t="s">
        <v>270</v>
      </c>
      <c r="Y49" s="30" t="s">
        <v>271</v>
      </c>
      <c r="Z49" s="30" t="s">
        <v>41</v>
      </c>
    </row>
    <row r="50" s="6" customFormat="1" ht="139" customHeight="1" spans="1:26">
      <c r="A50" s="30">
        <v>41</v>
      </c>
      <c r="B50" s="37" t="s">
        <v>276</v>
      </c>
      <c r="C50" s="37" t="s">
        <v>277</v>
      </c>
      <c r="D50" s="30" t="s">
        <v>238</v>
      </c>
      <c r="E50" s="30" t="s">
        <v>245</v>
      </c>
      <c r="F50" s="30" t="s">
        <v>35</v>
      </c>
      <c r="G50" s="30" t="s">
        <v>278</v>
      </c>
      <c r="H50" s="31" t="s">
        <v>279</v>
      </c>
      <c r="I50" s="36">
        <f t="shared" si="12"/>
        <v>1500</v>
      </c>
      <c r="J50" s="36">
        <f t="shared" si="13"/>
        <v>1500</v>
      </c>
      <c r="K50" s="36">
        <f t="shared" si="4"/>
        <v>1500</v>
      </c>
      <c r="L50" s="36"/>
      <c r="M50" s="36">
        <v>1500</v>
      </c>
      <c r="N50" s="36"/>
      <c r="O50" s="36"/>
      <c r="P50" s="36"/>
      <c r="Q50" s="36"/>
      <c r="R50" s="36"/>
      <c r="S50" s="36"/>
      <c r="T50" s="36"/>
      <c r="U50" s="36"/>
      <c r="V50" s="36">
        <v>5000</v>
      </c>
      <c r="W50" s="53" t="s">
        <v>280</v>
      </c>
      <c r="X50" s="30" t="s">
        <v>214</v>
      </c>
      <c r="Y50" s="30" t="s">
        <v>215</v>
      </c>
      <c r="Z50" s="30" t="s">
        <v>192</v>
      </c>
    </row>
    <row r="51" s="6" customFormat="1" ht="139" customHeight="1" spans="1:26">
      <c r="A51" s="30">
        <v>42</v>
      </c>
      <c r="B51" s="30" t="s">
        <v>281</v>
      </c>
      <c r="C51" s="30" t="s">
        <v>282</v>
      </c>
      <c r="D51" s="30" t="s">
        <v>238</v>
      </c>
      <c r="E51" s="30" t="s">
        <v>245</v>
      </c>
      <c r="F51" s="30" t="s">
        <v>35</v>
      </c>
      <c r="G51" s="30" t="s">
        <v>283</v>
      </c>
      <c r="H51" s="31" t="s">
        <v>284</v>
      </c>
      <c r="I51" s="36">
        <f t="shared" si="12"/>
        <v>95</v>
      </c>
      <c r="J51" s="36">
        <f t="shared" si="13"/>
        <v>95</v>
      </c>
      <c r="K51" s="36">
        <f t="shared" si="4"/>
        <v>0</v>
      </c>
      <c r="L51" s="36"/>
      <c r="M51" s="36"/>
      <c r="N51" s="36"/>
      <c r="O51" s="36">
        <v>95</v>
      </c>
      <c r="P51" s="36"/>
      <c r="Q51" s="36"/>
      <c r="R51" s="36"/>
      <c r="S51" s="36"/>
      <c r="T51" s="36"/>
      <c r="U51" s="36"/>
      <c r="V51" s="36">
        <v>200</v>
      </c>
      <c r="W51" s="53" t="s">
        <v>248</v>
      </c>
      <c r="X51" s="30" t="s">
        <v>146</v>
      </c>
      <c r="Y51" s="30" t="s">
        <v>147</v>
      </c>
      <c r="Z51" s="30" t="s">
        <v>41</v>
      </c>
    </row>
    <row r="52" s="8" customFormat="1" ht="25" customHeight="1" spans="1:26">
      <c r="A52" s="26" t="s">
        <v>285</v>
      </c>
      <c r="B52" s="27"/>
      <c r="C52" s="27"/>
      <c r="D52" s="32"/>
      <c r="E52" s="32"/>
      <c r="F52" s="32"/>
      <c r="G52" s="24"/>
      <c r="H52" s="29">
        <f>I52/I6</f>
        <v>0.0428265524625268</v>
      </c>
      <c r="I52" s="45">
        <f t="shared" si="12"/>
        <v>2400</v>
      </c>
      <c r="J52" s="45">
        <f t="shared" si="13"/>
        <v>2400</v>
      </c>
      <c r="K52" s="45">
        <f t="shared" si="4"/>
        <v>2400</v>
      </c>
      <c r="L52" s="46">
        <f t="shared" ref="L52:U52" si="14">L53</f>
        <v>2400</v>
      </c>
      <c r="M52" s="46">
        <f t="shared" si="14"/>
        <v>0</v>
      </c>
      <c r="N52" s="46">
        <f t="shared" si="14"/>
        <v>0</v>
      </c>
      <c r="O52" s="46">
        <f t="shared" si="14"/>
        <v>0</v>
      </c>
      <c r="P52" s="46">
        <f t="shared" si="14"/>
        <v>0</v>
      </c>
      <c r="Q52" s="46">
        <f t="shared" si="14"/>
        <v>0</v>
      </c>
      <c r="R52" s="46">
        <f t="shared" si="14"/>
        <v>0</v>
      </c>
      <c r="S52" s="46">
        <f t="shared" si="14"/>
        <v>0</v>
      </c>
      <c r="T52" s="46">
        <f t="shared" si="14"/>
        <v>0</v>
      </c>
      <c r="U52" s="46">
        <f t="shared" si="14"/>
        <v>0</v>
      </c>
      <c r="V52" s="45"/>
      <c r="W52" s="57"/>
      <c r="X52" s="24"/>
      <c r="Y52" s="24"/>
      <c r="Z52" s="24"/>
    </row>
    <row r="53" s="6" customFormat="1" ht="144" customHeight="1" spans="1:26">
      <c r="A53" s="33">
        <v>43</v>
      </c>
      <c r="B53" s="30" t="s">
        <v>286</v>
      </c>
      <c r="C53" s="38" t="s">
        <v>287</v>
      </c>
      <c r="D53" s="30" t="s">
        <v>288</v>
      </c>
      <c r="E53" s="30" t="s">
        <v>289</v>
      </c>
      <c r="F53" s="30" t="s">
        <v>35</v>
      </c>
      <c r="G53" s="30" t="s">
        <v>102</v>
      </c>
      <c r="H53" s="34" t="s">
        <v>290</v>
      </c>
      <c r="I53" s="36">
        <f t="shared" si="12"/>
        <v>2400</v>
      </c>
      <c r="J53" s="36">
        <f t="shared" si="13"/>
        <v>2400</v>
      </c>
      <c r="K53" s="36">
        <f t="shared" si="4"/>
        <v>2400</v>
      </c>
      <c r="L53" s="36">
        <v>2400</v>
      </c>
      <c r="M53" s="36"/>
      <c r="N53" s="36"/>
      <c r="O53" s="36"/>
      <c r="P53" s="36"/>
      <c r="Q53" s="36"/>
      <c r="R53" s="36"/>
      <c r="S53" s="36"/>
      <c r="T53" s="36"/>
      <c r="U53" s="36"/>
      <c r="V53" s="36">
        <v>8000</v>
      </c>
      <c r="W53" s="58" t="s">
        <v>291</v>
      </c>
      <c r="X53" s="56" t="s">
        <v>292</v>
      </c>
      <c r="Y53" s="30" t="s">
        <v>293</v>
      </c>
      <c r="Z53" s="30" t="s">
        <v>41</v>
      </c>
    </row>
    <row r="54" s="8" customFormat="1" ht="25" customHeight="1" spans="1:26">
      <c r="A54" s="26" t="s">
        <v>294</v>
      </c>
      <c r="B54" s="27"/>
      <c r="C54" s="27"/>
      <c r="D54" s="32"/>
      <c r="E54" s="32"/>
      <c r="F54" s="32"/>
      <c r="G54" s="24"/>
      <c r="H54" s="29">
        <f>I54/I6</f>
        <v>0.000802997858672377</v>
      </c>
      <c r="I54" s="45">
        <f t="shared" si="12"/>
        <v>45</v>
      </c>
      <c r="J54" s="45">
        <f t="shared" si="13"/>
        <v>45</v>
      </c>
      <c r="K54" s="45">
        <f t="shared" si="4"/>
        <v>0</v>
      </c>
      <c r="L54" s="46">
        <f t="shared" ref="L54:U54" si="15">L55</f>
        <v>0</v>
      </c>
      <c r="M54" s="46">
        <f t="shared" si="15"/>
        <v>0</v>
      </c>
      <c r="N54" s="46">
        <f t="shared" si="15"/>
        <v>0</v>
      </c>
      <c r="O54" s="46">
        <f t="shared" si="15"/>
        <v>45</v>
      </c>
      <c r="P54" s="46">
        <f t="shared" si="15"/>
        <v>0</v>
      </c>
      <c r="Q54" s="46">
        <f t="shared" si="15"/>
        <v>0</v>
      </c>
      <c r="R54" s="46">
        <f t="shared" si="15"/>
        <v>0</v>
      </c>
      <c r="S54" s="46">
        <f t="shared" si="15"/>
        <v>0</v>
      </c>
      <c r="T54" s="46">
        <f t="shared" si="15"/>
        <v>0</v>
      </c>
      <c r="U54" s="46">
        <f t="shared" si="15"/>
        <v>0</v>
      </c>
      <c r="V54" s="45"/>
      <c r="W54" s="55"/>
      <c r="X54" s="24"/>
      <c r="Y54" s="24"/>
      <c r="Z54" s="24"/>
    </row>
    <row r="55" s="9" customFormat="1" ht="77" customHeight="1" spans="1:26">
      <c r="A55" s="30">
        <v>44</v>
      </c>
      <c r="B55" s="30" t="s">
        <v>295</v>
      </c>
      <c r="C55" s="30" t="s">
        <v>296</v>
      </c>
      <c r="D55" s="30" t="s">
        <v>297</v>
      </c>
      <c r="E55" s="30" t="s">
        <v>297</v>
      </c>
      <c r="F55" s="30" t="s">
        <v>35</v>
      </c>
      <c r="G55" s="30" t="s">
        <v>60</v>
      </c>
      <c r="H55" s="39" t="s">
        <v>298</v>
      </c>
      <c r="I55" s="36">
        <f t="shared" si="12"/>
        <v>45</v>
      </c>
      <c r="J55" s="36">
        <f t="shared" si="13"/>
        <v>45</v>
      </c>
      <c r="K55" s="36">
        <f t="shared" si="4"/>
        <v>0</v>
      </c>
      <c r="L55" s="36"/>
      <c r="M55" s="36"/>
      <c r="N55" s="36"/>
      <c r="O55" s="36">
        <v>45</v>
      </c>
      <c r="P55" s="36"/>
      <c r="Q55" s="36"/>
      <c r="R55" s="36"/>
      <c r="S55" s="36"/>
      <c r="T55" s="36"/>
      <c r="U55" s="36"/>
      <c r="V55" s="36">
        <v>30098</v>
      </c>
      <c r="W55" s="58" t="s">
        <v>299</v>
      </c>
      <c r="X55" s="30" t="s">
        <v>262</v>
      </c>
      <c r="Y55" s="30" t="s">
        <v>263</v>
      </c>
      <c r="Z55" s="30" t="s">
        <v>41</v>
      </c>
    </row>
  </sheetData>
  <mergeCells count="33">
    <mergeCell ref="A1:Z1"/>
    <mergeCell ref="J2:U2"/>
    <mergeCell ref="J3:R3"/>
    <mergeCell ref="A6:H6"/>
    <mergeCell ref="A7:C7"/>
    <mergeCell ref="A37:C37"/>
    <mergeCell ref="A42:C42"/>
    <mergeCell ref="A52:C52"/>
    <mergeCell ref="A54:C54"/>
    <mergeCell ref="A2:A5"/>
    <mergeCell ref="B2:B5"/>
    <mergeCell ref="C2:C5"/>
    <mergeCell ref="D2:D5"/>
    <mergeCell ref="E2:E5"/>
    <mergeCell ref="F2:F5"/>
    <mergeCell ref="G2:G5"/>
    <mergeCell ref="H2:H5"/>
    <mergeCell ref="I2:I5"/>
    <mergeCell ref="J4:J5"/>
    <mergeCell ref="K4:K5"/>
    <mergeCell ref="N4:N5"/>
    <mergeCell ref="O4:O5"/>
    <mergeCell ref="P4:P5"/>
    <mergeCell ref="Q4:Q5"/>
    <mergeCell ref="R4:R5"/>
    <mergeCell ref="S3:S5"/>
    <mergeCell ref="T3:T5"/>
    <mergeCell ref="U3:U5"/>
    <mergeCell ref="V2:V5"/>
    <mergeCell ref="W2:W5"/>
    <mergeCell ref="X2:X5"/>
    <mergeCell ref="Y2:Y5"/>
    <mergeCell ref="Z2:Z5"/>
  </mergeCells>
  <printOptions horizontalCentered="1"/>
  <pageMargins left="0.432638888888889" right="0.314583333333333" top="0.472222222222222" bottom="0.432638888888889" header="0.432638888888889" footer="0.314583333333333"/>
  <pageSetup paperSize="9" scale="39"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第1、2、3批执行项目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2018-04-27T10:50:00Z</dcterms:created>
  <cp:lastPrinted>2018-10-08T17:33:00Z</cp:lastPrinted>
  <dcterms:modified xsi:type="dcterms:W3CDTF">2025-08-08T05:33:00Z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y fmtid="{D5CDD505-2E9C-101B-9397-08002B2CF9AE}" pid="3" name="ICV">
    <vt:lpwstr>354293415173423F95D0566E545C2A9F_13</vt:lpwstr>
  </property>
  <property fmtid="{D5CDD505-2E9C-101B-9397-08002B2CF9AE}" pid="4" name="KSOReadingLayout">
    <vt:bool>true</vt:bool>
  </property>
</Properties>
</file>